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105" windowWidth="8475" windowHeight="4620"/>
  </bookViews>
  <sheets>
    <sheet name="Sheet1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Pal_Workbook_GUID" hidden="1">"ZP2N1URRLBUYCAHTVZX4FXMX"</definedName>
    <definedName name="RiskAfterRecalcMacro" hidden="1">""</definedName>
    <definedName name="RiskAfterSimMacro" hidden="1">""</definedName>
    <definedName name="RiskAutoStopPercChange">1.5</definedName>
    <definedName name="RiskBeforeRecalcMacro" hidden="1">""</definedName>
    <definedName name="RiskBeforeSimMacro" hidden="1">""</definedName>
    <definedName name="RiskCollectDistributionSamples" hidden="1">2</definedName>
    <definedName name="RiskExcelReportsGoInNewWorkbook">TRUE</definedName>
    <definedName name="RiskExcelReportsToGenerate">0</definedName>
    <definedName name="RiskFixedSeed" hidden="1">141592653</definedName>
    <definedName name="RiskGenerateExcelReportsAtEndOfSimulation">FALSE</definedName>
    <definedName name="RiskHasSettings" hidden="1">7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"$H$16"</definedName>
    <definedName name="RiskSelectedNameCell1" hidden="1">"$A$24"</definedName>
    <definedName name="RiskSelectedNameCell2" hidden="1">"$E$17"</definedName>
    <definedName name="RiskShowRiskWindowAtEndOfSimulation">TRUE</definedName>
    <definedName name="RiskStandardRecalc" hidden="1">2</definedName>
    <definedName name="RiskTemplateSheetName">"myTemplate"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</definedNames>
  <calcPr calcId="145621"/>
</workbook>
</file>

<file path=xl/calcChain.xml><?xml version="1.0" encoding="utf-8"?>
<calcChain xmlns="http://schemas.openxmlformats.org/spreadsheetml/2006/main">
  <c r="G27" i="1" l="1"/>
  <c r="E27" i="1"/>
  <c r="G26" i="1"/>
  <c r="E26" i="1"/>
  <c r="G25" i="1"/>
  <c r="E25" i="1"/>
  <c r="G24" i="1"/>
  <c r="E24" i="1"/>
  <c r="G23" i="1"/>
  <c r="E23" i="1"/>
  <c r="G22" i="1"/>
  <c r="E22" i="1"/>
  <c r="G21" i="1"/>
  <c r="E21" i="1"/>
  <c r="G20" i="1"/>
  <c r="E20" i="1"/>
  <c r="G15" i="1"/>
  <c r="E15" i="1"/>
  <c r="G14" i="1"/>
  <c r="E14" i="1"/>
  <c r="G13" i="1"/>
  <c r="E13" i="1"/>
  <c r="G12" i="1"/>
  <c r="E12" i="1"/>
  <c r="G11" i="1"/>
  <c r="E11" i="1"/>
  <c r="G10" i="1"/>
  <c r="E10" i="1"/>
  <c r="G9" i="1"/>
  <c r="E9" i="1"/>
  <c r="G8" i="1"/>
  <c r="E8" i="1"/>
  <c r="H20" i="1" l="1"/>
  <c r="H26" i="1"/>
  <c r="H27" i="1"/>
  <c r="H22" i="1"/>
  <c r="H24" i="1"/>
  <c r="H21" i="1"/>
  <c r="H25" i="1"/>
  <c r="H23" i="1"/>
  <c r="H14" i="1"/>
  <c r="H13" i="1"/>
  <c r="H8" i="1"/>
  <c r="H12" i="1"/>
  <c r="H9" i="1"/>
  <c r="H10" i="1"/>
  <c r="H11" i="1"/>
  <c r="H15" i="1"/>
  <c r="H16" i="1" l="1"/>
  <c r="H28" i="1"/>
</calcChain>
</file>

<file path=xl/sharedStrings.xml><?xml version="1.0" encoding="utf-8"?>
<sst xmlns="http://schemas.openxmlformats.org/spreadsheetml/2006/main" count="41" uniqueCount="24">
  <si>
    <t>Occurred
this iteration?</t>
  </si>
  <si>
    <t>Event</t>
  </si>
  <si>
    <t>Impact
if occurs ($k)</t>
  </si>
  <si>
    <t>(annual exposures and probabilities)</t>
  </si>
  <si>
    <t>Entry of new competitor</t>
  </si>
  <si>
    <t>IT system, major failure</t>
  </si>
  <si>
    <t>Total risk in business</t>
  </si>
  <si>
    <t>Strengthening of $ Xrate</t>
  </si>
  <si>
    <t>Large customer goes bankrupt owing money</t>
  </si>
  <si>
    <t>Network restoration after security breach</t>
  </si>
  <si>
    <t>Serious illness of CIO</t>
  </si>
  <si>
    <t>O/S upgrade for all networked systems</t>
  </si>
  <si>
    <t xml:space="preserve">Terminated employee wins law suit </t>
  </si>
  <si>
    <t>Prob. of occurrence</t>
  </si>
  <si>
    <t>Impact this iteration ($k)</t>
  </si>
  <si>
    <t>Aggregating exposures to individual risk elements — See text in</t>
  </si>
  <si>
    <t>http://kb.palisade.com/index.php?pg=kb.page&amp;id=1709</t>
  </si>
  <si>
    <t>Tap F9 to draw new sets of random numbers.</t>
  </si>
  <si>
    <t>Min</t>
  </si>
  <si>
    <t>Most Likely</t>
  </si>
  <si>
    <t>Max</t>
  </si>
  <si>
    <t>Method B — with RiskMakeInput</t>
  </si>
  <si>
    <t>Method A — Plain Multiplication</t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</si>
  <si>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This risk register uses Triang functions, but you could use any continuous distribution. Some other popular choices are Pert, Uniform, and Trigen.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</si>
</sst>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78" formatCode="0.0;\-0.0;\–\ \ \ ;@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0"/>
      <color rgb="FF00B05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9" fontId="6" fillId="0" borderId="0" xfId="0" applyNumberFormat="1" applyFont="1"/>
    <xf numFmtId="0" fontId="7" fillId="0" borderId="0" xfId="0" applyFont="1" applyAlignment="1">
      <alignment horizontal="left" indent="1"/>
    </xf>
    <xf numFmtId="9" fontId="1" fillId="0" borderId="0" xfId="2" applyFont="1"/>
    <xf numFmtId="0" fontId="7" fillId="0" borderId="0" xfId="0" applyFont="1"/>
    <xf numFmtId="164" fontId="1" fillId="0" borderId="0" xfId="0" applyNumberFormat="1" applyFont="1" applyBorder="1"/>
    <xf numFmtId="0" fontId="1" fillId="0" borderId="0" xfId="0" applyFont="1" applyAlignment="1">
      <alignment horizontal="right"/>
    </xf>
    <xf numFmtId="0" fontId="9" fillId="0" borderId="0" xfId="3"/>
    <xf numFmtId="0" fontId="1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0" xfId="1" applyNumberFormat="1" applyFont="1"/>
    <xf numFmtId="178" fontId="1" fillId="0" borderId="0" xfId="0" applyNumberFormat="1" applyFont="1"/>
    <xf numFmtId="178" fontId="8" fillId="0" borderId="0" xfId="0" applyNumberFormat="1" applyFont="1" applyBorder="1"/>
    <xf numFmtId="164" fontId="5" fillId="0" borderId="0" xfId="0" applyNumberFormat="1" applyFont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8">
    <dxf>
      <font>
        <color rgb="FFFFFFFF"/>
      </font>
      <fill>
        <patternFill>
          <bgColor rgb="FFDC143C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DC143C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DC143C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kb.palisade.com/index.php?pg=kb.page&amp;id=17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A3" sqref="A3"/>
    </sheetView>
  </sheetViews>
  <sheetFormatPr defaultColWidth="9.140625" defaultRowHeight="11.25" x14ac:dyDescent="0.2"/>
  <cols>
    <col min="1" max="1" width="37.7109375" style="1" customWidth="1"/>
    <col min="2" max="8" width="11.85546875" style="1" customWidth="1"/>
    <col min="9" max="16384" width="9.140625" style="1"/>
  </cols>
  <sheetData>
    <row r="1" spans="1:8" ht="12.75" x14ac:dyDescent="0.2">
      <c r="A1" s="2" t="s">
        <v>15</v>
      </c>
      <c r="B1" s="2"/>
      <c r="C1" s="2"/>
      <c r="D1" s="10" t="s">
        <v>16</v>
      </c>
      <c r="E1" s="3"/>
      <c r="F1" s="3"/>
      <c r="H1" s="3"/>
    </row>
    <row r="2" spans="1:8" ht="12.75" x14ac:dyDescent="0.2">
      <c r="A2" s="3" t="s">
        <v>3</v>
      </c>
      <c r="B2" s="3"/>
      <c r="C2" s="3"/>
      <c r="D2" s="3"/>
      <c r="E2" s="3"/>
      <c r="F2" s="3"/>
      <c r="G2" s="3"/>
      <c r="H2" s="3"/>
    </row>
    <row r="3" spans="1:8" ht="12.75" x14ac:dyDescent="0.2">
      <c r="A3" s="3"/>
      <c r="B3" s="3"/>
      <c r="C3" s="3"/>
      <c r="D3" s="3"/>
      <c r="E3" s="3"/>
      <c r="F3" s="3"/>
      <c r="G3" s="3"/>
      <c r="H3" s="3"/>
    </row>
    <row r="4" spans="1:8" ht="12.75" x14ac:dyDescent="0.2">
      <c r="A4" s="3"/>
      <c r="B4" s="3"/>
      <c r="C4" s="3"/>
      <c r="D4" s="3"/>
      <c r="E4" s="3"/>
      <c r="F4" s="3"/>
      <c r="G4" s="3"/>
      <c r="H4" s="9" t="s">
        <v>17</v>
      </c>
    </row>
    <row r="5" spans="1:8" ht="13.5" thickBot="1" x14ac:dyDescent="0.25">
      <c r="A5" s="3"/>
      <c r="B5" s="3"/>
      <c r="C5" s="3"/>
      <c r="D5" s="3"/>
      <c r="E5" s="3"/>
      <c r="F5" s="3"/>
      <c r="G5" s="3"/>
      <c r="H5" s="3"/>
    </row>
    <row r="6" spans="1:8" ht="18" customHeight="1" thickBot="1" x14ac:dyDescent="0.25">
      <c r="A6" s="12" t="s">
        <v>22</v>
      </c>
      <c r="B6" s="13"/>
      <c r="C6" s="13"/>
      <c r="D6" s="13"/>
      <c r="E6" s="13"/>
      <c r="F6" s="13"/>
      <c r="G6" s="13"/>
      <c r="H6" s="14"/>
    </row>
    <row r="7" spans="1:8" ht="25.5" customHeight="1" x14ac:dyDescent="0.2">
      <c r="A7" s="2" t="s">
        <v>1</v>
      </c>
      <c r="B7" s="11" t="s">
        <v>18</v>
      </c>
      <c r="C7" s="11" t="s">
        <v>19</v>
      </c>
      <c r="D7" s="11" t="s">
        <v>20</v>
      </c>
      <c r="E7" s="11" t="s">
        <v>2</v>
      </c>
      <c r="F7" s="11" t="s">
        <v>13</v>
      </c>
      <c r="G7" s="11" t="s">
        <v>0</v>
      </c>
      <c r="H7" s="11" t="s">
        <v>14</v>
      </c>
    </row>
    <row r="8" spans="1:8" ht="12.75" x14ac:dyDescent="0.2">
      <c r="A8" s="3" t="s">
        <v>5</v>
      </c>
      <c r="B8" s="3">
        <v>400</v>
      </c>
      <c r="C8" s="3">
        <v>500</v>
      </c>
      <c r="D8" s="3">
        <v>600</v>
      </c>
      <c r="E8" s="18">
        <f ca="1">_xll.RiskTriang(B8,C8,D8)</f>
        <v>482.9200966602175</v>
      </c>
      <c r="F8" s="4">
        <v>0.01</v>
      </c>
      <c r="G8" s="15">
        <f ca="1">_xll.RiskBinomial(1, F8)</f>
        <v>0</v>
      </c>
      <c r="H8" s="16">
        <f t="shared" ref="H8:H15" ca="1" si="0">G8*E8</f>
        <v>0</v>
      </c>
    </row>
    <row r="9" spans="1:8" ht="12.75" x14ac:dyDescent="0.2">
      <c r="A9" s="3" t="s">
        <v>9</v>
      </c>
      <c r="B9" s="3">
        <v>40</v>
      </c>
      <c r="C9" s="3">
        <v>50</v>
      </c>
      <c r="D9" s="3">
        <v>60</v>
      </c>
      <c r="E9" s="18">
        <f ca="1">_xll.RiskTriang(B9,C9,D9)</f>
        <v>48.979017347530004</v>
      </c>
      <c r="F9" s="4">
        <v>0.05</v>
      </c>
      <c r="G9" s="15">
        <f ca="1">_xll.RiskBinomial(1, F9)</f>
        <v>0</v>
      </c>
      <c r="H9" s="16">
        <f t="shared" ca="1" si="0"/>
        <v>0</v>
      </c>
    </row>
    <row r="10" spans="1:8" ht="12.75" x14ac:dyDescent="0.2">
      <c r="A10" s="3" t="s">
        <v>10</v>
      </c>
      <c r="B10" s="3">
        <v>80</v>
      </c>
      <c r="C10" s="3">
        <v>100</v>
      </c>
      <c r="D10" s="3">
        <v>120</v>
      </c>
      <c r="E10" s="18">
        <f ca="1">_xll.RiskTriang(B10,C10,D10)</f>
        <v>103.71772930182308</v>
      </c>
      <c r="F10" s="4">
        <v>0.05</v>
      </c>
      <c r="G10" s="15">
        <f ca="1">_xll.RiskBinomial(1, F10)</f>
        <v>0</v>
      </c>
      <c r="H10" s="16">
        <f t="shared" ca="1" si="0"/>
        <v>0</v>
      </c>
    </row>
    <row r="11" spans="1:8" ht="12.75" x14ac:dyDescent="0.2">
      <c r="A11" s="3" t="s">
        <v>12</v>
      </c>
      <c r="B11" s="3">
        <v>240</v>
      </c>
      <c r="C11" s="3">
        <v>250</v>
      </c>
      <c r="D11" s="3">
        <v>260</v>
      </c>
      <c r="E11" s="18">
        <f ca="1">_xll.RiskTriang(B11,C11,D11)</f>
        <v>257.33697722933493</v>
      </c>
      <c r="F11" s="4">
        <v>0.1</v>
      </c>
      <c r="G11" s="15">
        <f ca="1">_xll.RiskBinomial(1, F11)</f>
        <v>0</v>
      </c>
      <c r="H11" s="16">
        <f t="shared" ca="1" si="0"/>
        <v>0</v>
      </c>
    </row>
    <row r="12" spans="1:8" ht="12.75" x14ac:dyDescent="0.2">
      <c r="A12" s="3" t="s">
        <v>4</v>
      </c>
      <c r="B12" s="3">
        <v>320</v>
      </c>
      <c r="C12" s="3">
        <v>400</v>
      </c>
      <c r="D12" s="3">
        <v>480</v>
      </c>
      <c r="E12" s="18">
        <f ca="1">_xll.RiskTriang(B12,C12,D12)</f>
        <v>344.77345388498509</v>
      </c>
      <c r="F12" s="4">
        <v>0.5</v>
      </c>
      <c r="G12" s="15">
        <f ca="1">_xll.RiskBinomial(1, F12)</f>
        <v>1</v>
      </c>
      <c r="H12" s="16">
        <f t="shared" ca="1" si="0"/>
        <v>344.77345388498509</v>
      </c>
    </row>
    <row r="13" spans="1:8" ht="12.75" x14ac:dyDescent="0.2">
      <c r="A13" s="3" t="s">
        <v>11</v>
      </c>
      <c r="B13" s="3">
        <v>240</v>
      </c>
      <c r="C13" s="3">
        <v>300</v>
      </c>
      <c r="D13" s="3">
        <v>360</v>
      </c>
      <c r="E13" s="18">
        <f ca="1">_xll.RiskTriang(B13,C13,D13)</f>
        <v>265.4095545989689</v>
      </c>
      <c r="F13" s="4">
        <v>0.3</v>
      </c>
      <c r="G13" s="15">
        <f ca="1">_xll.RiskBinomial(1, F13)</f>
        <v>0</v>
      </c>
      <c r="H13" s="16">
        <f t="shared" ca="1" si="0"/>
        <v>0</v>
      </c>
    </row>
    <row r="14" spans="1:8" ht="12.75" x14ac:dyDescent="0.2">
      <c r="A14" s="3" t="s">
        <v>7</v>
      </c>
      <c r="B14" s="3">
        <v>90</v>
      </c>
      <c r="C14" s="3">
        <v>100</v>
      </c>
      <c r="D14" s="3">
        <v>110</v>
      </c>
      <c r="E14" s="18">
        <f ca="1">_xll.RiskTriang(B14,C14,D14)</f>
        <v>104.51594328040302</v>
      </c>
      <c r="F14" s="4">
        <v>0.35</v>
      </c>
      <c r="G14" s="15">
        <f ca="1">_xll.RiskBinomial(1, F14)</f>
        <v>0</v>
      </c>
      <c r="H14" s="16">
        <f t="shared" ca="1" si="0"/>
        <v>0</v>
      </c>
    </row>
    <row r="15" spans="1:8" ht="12.75" x14ac:dyDescent="0.2">
      <c r="A15" s="3" t="s">
        <v>8</v>
      </c>
      <c r="B15" s="3">
        <v>90</v>
      </c>
      <c r="C15" s="3">
        <v>150</v>
      </c>
      <c r="D15" s="3">
        <v>210</v>
      </c>
      <c r="E15" s="18">
        <f ca="1">_xll.RiskTriang(B15,C15,D15)</f>
        <v>139.90562510407543</v>
      </c>
      <c r="F15" s="4">
        <v>0.02</v>
      </c>
      <c r="G15" s="15">
        <f ca="1">_xll.RiskBinomial(1, F15)</f>
        <v>0</v>
      </c>
      <c r="H15" s="16">
        <f t="shared" ca="1" si="0"/>
        <v>0</v>
      </c>
    </row>
    <row r="16" spans="1:8" ht="12.75" x14ac:dyDescent="0.2">
      <c r="A16" s="5" t="s">
        <v>6</v>
      </c>
      <c r="B16" s="5"/>
      <c r="C16" s="5"/>
      <c r="D16" s="5"/>
      <c r="E16" s="8"/>
      <c r="F16" s="6"/>
      <c r="G16" s="7"/>
      <c r="H16" s="17">
        <f ca="1">_xll.RiskOutput("Total risk impact, plain multiplication") + SUM(H8:H15)</f>
        <v>344.77345388498509</v>
      </c>
    </row>
    <row r="17" spans="1:8" ht="12" thickBot="1" x14ac:dyDescent="0.25"/>
    <row r="18" spans="1:8" ht="18" customHeight="1" thickBot="1" x14ac:dyDescent="0.25">
      <c r="A18" s="12" t="s">
        <v>21</v>
      </c>
      <c r="B18" s="13"/>
      <c r="C18" s="13"/>
      <c r="D18" s="13"/>
      <c r="E18" s="13"/>
      <c r="F18" s="13"/>
      <c r="G18" s="13"/>
      <c r="H18" s="14"/>
    </row>
    <row r="19" spans="1:8" ht="25.5" customHeight="1" x14ac:dyDescent="0.2">
      <c r="A19" s="2" t="s">
        <v>1</v>
      </c>
      <c r="B19" s="11" t="s">
        <v>18</v>
      </c>
      <c r="C19" s="11" t="s">
        <v>19</v>
      </c>
      <c r="D19" s="11" t="s">
        <v>20</v>
      </c>
      <c r="E19" s="11" t="s">
        <v>2</v>
      </c>
      <c r="F19" s="11" t="s">
        <v>13</v>
      </c>
      <c r="G19" s="11" t="s">
        <v>0</v>
      </c>
      <c r="H19" s="11" t="s">
        <v>14</v>
      </c>
    </row>
    <row r="20" spans="1:8" ht="12.75" x14ac:dyDescent="0.2">
      <c r="A20" s="3" t="s">
        <v>5</v>
      </c>
      <c r="B20" s="3">
        <v>400</v>
      </c>
      <c r="C20" s="3">
        <v>500</v>
      </c>
      <c r="D20" s="3">
        <v>600</v>
      </c>
      <c r="E20" s="18">
        <f ca="1">_xll.RiskTriang(B20,C20,D20)</f>
        <v>500.89532297940082</v>
      </c>
      <c r="F20" s="4">
        <v>0.01</v>
      </c>
      <c r="G20" s="15">
        <f ca="1">_xll.RiskBinomial(1, F20)</f>
        <v>0</v>
      </c>
      <c r="H20" s="16">
        <f ca="1">_xll.RiskMakeInput(G20*E20)</f>
        <v>0</v>
      </c>
    </row>
    <row r="21" spans="1:8" ht="12.75" x14ac:dyDescent="0.2">
      <c r="A21" s="3" t="s">
        <v>9</v>
      </c>
      <c r="B21" s="3">
        <v>40</v>
      </c>
      <c r="C21" s="3">
        <v>50</v>
      </c>
      <c r="D21" s="3">
        <v>60</v>
      </c>
      <c r="E21" s="18">
        <f ca="1">_xll.RiskTriang(B21,C21,D21)</f>
        <v>53.79546094976908</v>
      </c>
      <c r="F21" s="4">
        <v>0.05</v>
      </c>
      <c r="G21" s="15">
        <f ca="1">_xll.RiskBinomial(1, F21)</f>
        <v>0</v>
      </c>
      <c r="H21" s="16">
        <f ca="1">_xll.RiskMakeInput(G21*E21)</f>
        <v>0</v>
      </c>
    </row>
    <row r="22" spans="1:8" ht="12.75" x14ac:dyDescent="0.2">
      <c r="A22" s="3" t="s">
        <v>10</v>
      </c>
      <c r="B22" s="3">
        <v>80</v>
      </c>
      <c r="C22" s="3">
        <v>100</v>
      </c>
      <c r="D22" s="3">
        <v>120</v>
      </c>
      <c r="E22" s="18">
        <f ca="1">_xll.RiskTriang(B22,C22,D22)</f>
        <v>111.16407957564492</v>
      </c>
      <c r="F22" s="4">
        <v>0.05</v>
      </c>
      <c r="G22" s="15">
        <f ca="1">_xll.RiskBinomial(1, F22)</f>
        <v>0</v>
      </c>
      <c r="H22" s="16">
        <f ca="1">_xll.RiskMakeInput(G22*E22)</f>
        <v>0</v>
      </c>
    </row>
    <row r="23" spans="1:8" ht="12.75" x14ac:dyDescent="0.2">
      <c r="A23" s="3" t="s">
        <v>12</v>
      </c>
      <c r="B23" s="3">
        <v>240</v>
      </c>
      <c r="C23" s="3">
        <v>250</v>
      </c>
      <c r="D23" s="3">
        <v>260</v>
      </c>
      <c r="E23" s="18">
        <f ca="1">_xll.RiskTriang(B23,C23,D23)</f>
        <v>251.26530010879412</v>
      </c>
      <c r="F23" s="4">
        <v>0.1</v>
      </c>
      <c r="G23" s="15">
        <f ca="1">_xll.RiskBinomial(1, F23)</f>
        <v>0</v>
      </c>
      <c r="H23" s="16">
        <f ca="1">_xll.RiskMakeInput(G23*E23)</f>
        <v>0</v>
      </c>
    </row>
    <row r="24" spans="1:8" ht="12.75" x14ac:dyDescent="0.2">
      <c r="A24" s="3" t="s">
        <v>4</v>
      </c>
      <c r="B24" s="3">
        <v>320</v>
      </c>
      <c r="C24" s="3">
        <v>400</v>
      </c>
      <c r="D24" s="3">
        <v>480</v>
      </c>
      <c r="E24" s="18">
        <f ca="1">_xll.RiskTriang(B24,C24,D24)</f>
        <v>461.12550687205106</v>
      </c>
      <c r="F24" s="4">
        <v>0.5</v>
      </c>
      <c r="G24" s="15">
        <f ca="1">_xll.RiskBinomial(1, F24)</f>
        <v>0</v>
      </c>
      <c r="H24" s="16">
        <f ca="1">_xll.RiskMakeInput(G24*E24)</f>
        <v>0</v>
      </c>
    </row>
    <row r="25" spans="1:8" ht="12.75" x14ac:dyDescent="0.2">
      <c r="A25" s="3" t="s">
        <v>11</v>
      </c>
      <c r="B25" s="3">
        <v>240</v>
      </c>
      <c r="C25" s="3">
        <v>300</v>
      </c>
      <c r="D25" s="3">
        <v>360</v>
      </c>
      <c r="E25" s="18">
        <f ca="1">_xll.RiskTriang(B25,C25,D25)</f>
        <v>332.72837372332197</v>
      </c>
      <c r="F25" s="4">
        <v>0.3</v>
      </c>
      <c r="G25" s="15">
        <f ca="1">_xll.RiskBinomial(1, F25)</f>
        <v>0</v>
      </c>
      <c r="H25" s="16">
        <f ca="1">_xll.RiskMakeInput(G25*E25)</f>
        <v>0</v>
      </c>
    </row>
    <row r="26" spans="1:8" ht="12.75" x14ac:dyDescent="0.2">
      <c r="A26" s="3" t="s">
        <v>7</v>
      </c>
      <c r="B26" s="3">
        <v>90</v>
      </c>
      <c r="C26" s="3">
        <v>100</v>
      </c>
      <c r="D26" s="3">
        <v>110</v>
      </c>
      <c r="E26" s="18">
        <f ca="1">_xll.RiskTriang(B26,C26,D26)</f>
        <v>101.48378986841566</v>
      </c>
      <c r="F26" s="4">
        <v>0.35</v>
      </c>
      <c r="G26" s="15">
        <f ca="1">_xll.RiskBinomial(1, F26)</f>
        <v>1</v>
      </c>
      <c r="H26" s="16">
        <f ca="1">_xll.RiskMakeInput(G26*E26)</f>
        <v>101.48378986841566</v>
      </c>
    </row>
    <row r="27" spans="1:8" ht="12.75" x14ac:dyDescent="0.2">
      <c r="A27" s="3" t="s">
        <v>8</v>
      </c>
      <c r="B27" s="3">
        <v>90</v>
      </c>
      <c r="C27" s="3">
        <v>150</v>
      </c>
      <c r="D27" s="3">
        <v>210</v>
      </c>
      <c r="E27" s="18">
        <f ca="1">_xll.RiskTriang(B27,C27,D27)</f>
        <v>152.86742554288503</v>
      </c>
      <c r="F27" s="4">
        <v>0.02</v>
      </c>
      <c r="G27" s="15">
        <f ca="1">_xll.RiskBinomial(1, F27)</f>
        <v>0</v>
      </c>
      <c r="H27" s="16">
        <f ca="1">_xll.RiskMakeInput(G27*E27)</f>
        <v>0</v>
      </c>
    </row>
    <row r="28" spans="1:8" ht="12.75" x14ac:dyDescent="0.2">
      <c r="A28" s="5" t="s">
        <v>6</v>
      </c>
      <c r="B28" s="5"/>
      <c r="C28" s="5"/>
      <c r="D28" s="5"/>
      <c r="E28" s="8"/>
      <c r="F28" s="6"/>
      <c r="G28" s="7"/>
      <c r="H28" s="17">
        <f ca="1">_xll.RiskOutput("Total risk impact, with RiskMakeInput") + SUM(H20:H27)</f>
        <v>101.48378986841566</v>
      </c>
    </row>
    <row r="29" spans="1:8" ht="12.75" customHeight="1" x14ac:dyDescent="0.2"/>
    <row r="31" spans="1:8" ht="12.75" x14ac:dyDescent="0.2">
      <c r="A31" s="3" t="s">
        <v>23</v>
      </c>
    </row>
  </sheetData>
  <mergeCells count="2">
    <mergeCell ref="A6:H6"/>
    <mergeCell ref="A18:H18"/>
  </mergeCells>
  <phoneticPr fontId="2" type="noConversion"/>
  <conditionalFormatting sqref="H28">
    <cfRule type="expression" dxfId="5" priority="45" stopIfTrue="1">
      <formula>RiskIsOutput</formula>
    </cfRule>
  </conditionalFormatting>
  <conditionalFormatting sqref="E8:E15 G8:G15 E20:E27 G20:H27">
    <cfRule type="expression" dxfId="1" priority="52" stopIfTrue="1">
      <formula>RiskIsInput</formula>
    </cfRule>
  </conditionalFormatting>
  <conditionalFormatting sqref="H16">
    <cfRule type="expression" dxfId="0" priority="54" stopIfTrue="1">
      <formula>RiskIsOutput</formula>
    </cfRule>
  </conditionalFormatting>
  <hyperlinks>
    <hyperlink ref="D1" r:id="rId1"/>
  </hyperlinks>
  <pageMargins left="0.75" right="0.75" top="1" bottom="1" header="0.5" footer="0.5"/>
  <pageSetup orientation="landscape" horizont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Palisade Corp.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Thompson Terry</dc:creator>
  <cp:lastModifiedBy>Stan</cp:lastModifiedBy>
  <cp:lastPrinted>2004-03-16T10:03:49Z</cp:lastPrinted>
  <dcterms:created xsi:type="dcterms:W3CDTF">2004-03-09T14:24:42Z</dcterms:created>
  <dcterms:modified xsi:type="dcterms:W3CDTF">2018-10-24T19:36:16Z</dcterms:modified>
</cp:coreProperties>
</file>