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1025" yWindow="-15" windowWidth="11085" windowHeight="12480"/>
  </bookViews>
  <sheets>
    <sheet name="Utility" sheetId="1" r:id="rId1"/>
    <sheet name="treeCalc_3" sheetId="4" state="hidden" r:id="rId2"/>
    <sheet name="treeCalc_2" sheetId="3" state="hidden" r:id="rId3"/>
    <sheet name="treeCalc_1" sheetId="2" state="hidden" r:id="rId4"/>
  </sheets>
  <functionGroups builtInGroupCount="17"/>
  <definedNames>
    <definedName name="treeList" hidden="1">"11100000000000000000000000000000000000000000000000000000000000000000000000000000000000000000000000000000000000000000000000000000000000000000000000000000000000000000000000000000000000000000000000000000"</definedName>
  </definedNames>
  <calcPr calcId="145621"/>
</workbook>
</file>

<file path=xl/calcChain.xml><?xml version="1.0" encoding="utf-8"?>
<calcChain xmlns="http://schemas.openxmlformats.org/spreadsheetml/2006/main">
  <c r="L1" i="4" l="1"/>
  <c r="L1" i="3"/>
  <c r="K17" i="4" l="1"/>
  <c r="J17" i="4"/>
  <c r="J11" i="4"/>
  <c r="J12" i="4"/>
  <c r="J13" i="4"/>
  <c r="J14" i="4"/>
  <c r="J15" i="4"/>
  <c r="J16" i="4"/>
  <c r="K11" i="4"/>
  <c r="K13" i="4"/>
  <c r="K14" i="4"/>
  <c r="K16" i="4"/>
  <c r="O15" i="4"/>
  <c r="O12" i="4"/>
  <c r="O11" i="4"/>
  <c r="K17" i="3"/>
  <c r="J17" i="3"/>
  <c r="J11" i="3"/>
  <c r="J12" i="3"/>
  <c r="J13" i="3"/>
  <c r="J14" i="3"/>
  <c r="J15" i="3"/>
  <c r="J16" i="3"/>
  <c r="K11" i="3"/>
  <c r="K13" i="3"/>
  <c r="K14" i="3"/>
  <c r="K16" i="3"/>
  <c r="O15" i="3"/>
  <c r="O12" i="3"/>
  <c r="O11" i="3"/>
  <c r="K17" i="2"/>
  <c r="J17" i="2"/>
  <c r="J11" i="2"/>
  <c r="J12" i="2"/>
  <c r="J13" i="2"/>
  <c r="J14" i="2"/>
  <c r="J15" i="2"/>
  <c r="J16" i="2"/>
  <c r="K11" i="2"/>
  <c r="K13" i="2"/>
  <c r="K14" i="2"/>
  <c r="K16" i="2"/>
  <c r="O15" i="2"/>
  <c r="O12" i="2"/>
  <c r="O11" i="2"/>
  <c r="B11" i="4"/>
  <c r="B2" i="4"/>
  <c r="B11" i="3"/>
  <c r="B2" i="3"/>
  <c r="B11" i="2"/>
  <c r="B2" i="2"/>
  <c r="F2" i="2" l="1"/>
  <c r="F2" i="3"/>
  <c r="F2" i="4"/>
  <c r="E40" i="1"/>
  <c r="D63" i="1"/>
  <c r="D34" i="1"/>
  <c r="D55" i="1"/>
  <c r="E64" i="1"/>
  <c r="E10" i="1"/>
  <c r="C8" i="1"/>
  <c r="E61" i="1"/>
  <c r="C62" i="1"/>
  <c r="C33" i="1"/>
  <c r="C59" i="1"/>
  <c r="E65" i="1"/>
  <c r="C54" i="1"/>
  <c r="E19" i="1"/>
  <c r="E57" i="1"/>
  <c r="E56" i="1"/>
  <c r="E52" i="1"/>
  <c r="E6" i="1"/>
  <c r="E31" i="1"/>
  <c r="E11" i="1"/>
  <c r="E15" i="1"/>
  <c r="E7" i="1"/>
  <c r="E53" i="1"/>
  <c r="E32" i="1"/>
  <c r="E39" i="1"/>
  <c r="E43" i="1"/>
  <c r="E36" i="1"/>
  <c r="D17" i="1"/>
  <c r="E14" i="1"/>
  <c r="C13" i="1"/>
  <c r="E60" i="1"/>
  <c r="D42" i="1"/>
  <c r="E18" i="1"/>
  <c r="E44" i="1"/>
  <c r="C41" i="1"/>
  <c r="C38" i="1"/>
  <c r="D9" i="1"/>
  <c r="E35" i="1"/>
  <c r="C16" i="1"/>
  <c r="A12" i="2"/>
  <c r="A13" i="4"/>
  <c r="A16" i="4"/>
  <c r="A12" i="3"/>
  <c r="A14" i="4"/>
  <c r="A17" i="4"/>
  <c r="A11" i="3"/>
  <c r="A13" i="2"/>
  <c r="A12" i="4"/>
  <c r="A14" i="2"/>
  <c r="A17" i="2"/>
  <c r="A17" i="3"/>
  <c r="A16" i="2"/>
  <c r="A15" i="4"/>
  <c r="A14" i="3"/>
  <c r="A15" i="3"/>
  <c r="A11" i="4"/>
  <c r="A11" i="2"/>
  <c r="A16" i="3"/>
  <c r="A15" i="2"/>
  <c r="A13" i="3"/>
</calcChain>
</file>

<file path=xl/sharedStrings.xml><?xml version="1.0" encoding="utf-8"?>
<sst xmlns="http://schemas.openxmlformats.org/spreadsheetml/2006/main" count="230" uniqueCount="63">
  <si>
    <t>Name</t>
  </si>
  <si>
    <t>SheetRef</t>
  </si>
  <si>
    <t>GenInfo</t>
  </si>
  <si>
    <t>Def. Link</t>
  </si>
  <si>
    <t>EXT REFS</t>
  </si>
  <si>
    <t>Def. Form</t>
  </si>
  <si>
    <t>Calc Macro</t>
  </si>
  <si>
    <t>Highest#</t>
  </si>
  <si>
    <t>Ptree1 Compatibility</t>
  </si>
  <si>
    <t>Eval. Function</t>
  </si>
  <si>
    <t>Creation Version</t>
  </si>
  <si>
    <t>Required Version</t>
  </si>
  <si>
    <t>Recommended Version</t>
  </si>
  <si>
    <t>Last Modified By Version</t>
  </si>
  <si>
    <t>Output Label</t>
  </si>
  <si>
    <t>Output Value NF</t>
  </si>
  <si>
    <t>Output Prob NF</t>
  </si>
  <si>
    <t>Input Value NF</t>
  </si>
  <si>
    <t>Input Prob NF</t>
  </si>
  <si>
    <t>R-Value Ref.</t>
  </si>
  <si>
    <t>Anchor Cell</t>
  </si>
  <si>
    <t>Branch Name</t>
  </si>
  <si>
    <t>bformtype</t>
  </si>
  <si>
    <t>valformula</t>
  </si>
  <si>
    <t>pbformula</t>
  </si>
  <si>
    <t>distribution</t>
  </si>
  <si>
    <t>cumPayoffFunction</t>
  </si>
  <si>
    <t>link</t>
  </si>
  <si>
    <t>ENDNODEFORMULA</t>
  </si>
  <si>
    <t>VAL</t>
  </si>
  <si>
    <t>PB</t>
  </si>
  <si>
    <t>IntRefs</t>
  </si>
  <si>
    <t>RefRefs</t>
  </si>
  <si>
    <t>NodeNames</t>
  </si>
  <si>
    <t>Collapsed</t>
  </si>
  <si>
    <t>=</t>
  </si>
  <si>
    <t>5.7.0</t>
  </si>
  <si>
    <t>5.0.0</t>
  </si>
  <si>
    <t>&lt;NF&gt;</t>
  </si>
  <si>
    <t>Automatic</t>
  </si>
  <si>
    <t/>
  </si>
  <si>
    <t>DEFAULT</t>
  </si>
  <si>
    <t>0</t>
  </si>
  <si>
    <t>0,1,1,0,0,Exponential, 0,0,-1,0,-1,-1,.0001</t>
  </si>
  <si>
    <t>Decision</t>
  </si>
  <si>
    <t>Chance</t>
  </si>
  <si>
    <t>2,0,0,2,2,5,0,0,0</t>
  </si>
  <si>
    <t>branch</t>
  </si>
  <si>
    <t>1,0,0,2,3,4,1,0,0</t>
  </si>
  <si>
    <t>4,0,0,0,2,0,0</t>
  </si>
  <si>
    <t>branch (2)</t>
  </si>
  <si>
    <t>1,0,0,2,6,7,1,0,0</t>
  </si>
  <si>
    <t>4,0,0,0,5,0,0</t>
  </si>
  <si>
    <t>tree #1</t>
  </si>
  <si>
    <t>tree #2</t>
  </si>
  <si>
    <t>0,2,1,0,-1,Exponential, 0,0,-1,0,-1,-1,.0001</t>
  </si>
  <si>
    <t>tree #3</t>
  </si>
  <si>
    <t>0,3,1,0,-1,sqrt, 0,0,-1,0,-1,-1,.0001</t>
  </si>
  <si>
    <t>54408B1</t>
  </si>
  <si>
    <t>71E02C0</t>
  </si>
  <si>
    <t>24DCB40B</t>
  </si>
  <si>
    <t>7.0.0</t>
  </si>
  <si>
    <t xml:space="preserve"> 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</si>
</sst>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0.00001]0.0###%;[=0]0.0%;0.00E+00"/>
    <numFmt numFmtId="165" formatCode="[$$-409]#,##0.00"/>
  </numFmts>
  <fonts count="9" x14ac:knownFonts="1">
    <font>
      <sz val="10"/>
      <name val="Arial"/>
    </font>
    <font>
      <b/>
      <sz val="8"/>
      <color indexed="18"/>
      <name val="Arial"/>
      <family val="2"/>
    </font>
    <font>
      <sz val="8"/>
      <name val="Arial"/>
      <family val="2"/>
    </font>
    <font>
      <b/>
      <sz val="8"/>
      <color indexed="17"/>
      <name val="Arial"/>
      <family val="2"/>
    </font>
    <font>
      <sz val="8"/>
      <color indexed="17"/>
      <name val="Arial"/>
      <family val="2"/>
    </font>
    <font>
      <sz val="8"/>
      <color indexed="8"/>
      <name val="Arial"/>
      <family val="2"/>
    </font>
    <font>
      <sz val="8"/>
      <color indexed="16"/>
      <name val="Arial"/>
      <family val="2"/>
    </font>
    <font>
      <b/>
      <sz val="8"/>
      <color indexed="16"/>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horizontal="left"/>
    </xf>
    <xf numFmtId="0" fontId="0" fillId="0" borderId="0" xfId="0" quotePrefix="1" applyAlignment="1">
      <alignment horizontal="left"/>
    </xf>
    <xf numFmtId="164" fontId="1" fillId="0" borderId="0" xfId="0" applyNumberFormat="1" applyFont="1" applyAlignment="1">
      <alignment horizontal="center"/>
    </xf>
    <xf numFmtId="0" fontId="2" fillId="0" borderId="0" xfId="0" applyFont="1" applyAlignment="1">
      <alignment horizontal="right"/>
    </xf>
    <xf numFmtId="0" fontId="4" fillId="0" borderId="0" xfId="0" applyNumberFormat="1" applyFont="1" applyAlignment="1">
      <alignment horizontal="center"/>
    </xf>
    <xf numFmtId="0" fontId="3" fillId="0" borderId="0" xfId="0" applyFont="1" applyAlignment="1">
      <alignment horizontal="center"/>
    </xf>
    <xf numFmtId="164" fontId="5" fillId="0" borderId="0" xfId="0" applyNumberFormat="1" applyFont="1" applyAlignment="1">
      <alignment horizontal="right"/>
    </xf>
    <xf numFmtId="165" fontId="5" fillId="0" borderId="0" xfId="0" applyNumberFormat="1" applyFont="1" applyAlignment="1">
      <alignment horizontal="right"/>
    </xf>
    <xf numFmtId="165" fontId="1" fillId="0" borderId="0" xfId="0" applyNumberFormat="1" applyFont="1" applyAlignment="1">
      <alignment horizontal="center"/>
    </xf>
    <xf numFmtId="0" fontId="3" fillId="0" borderId="0" xfId="0" applyNumberFormat="1" applyFont="1" applyAlignment="1">
      <alignment horizontal="right"/>
    </xf>
    <xf numFmtId="0" fontId="6" fillId="0" borderId="0" xfId="0" applyNumberFormat="1" applyFont="1" applyAlignment="1">
      <alignment horizontal="center"/>
    </xf>
    <xf numFmtId="165" fontId="7" fillId="0" borderId="0" xfId="0" applyNumberFormat="1" applyFont="1" applyAlignment="1">
      <alignment horizontal="center"/>
    </xf>
    <xf numFmtId="0" fontId="5" fillId="0" borderId="0" xfId="0" applyNumberFormat="1" applyFont="1" applyAlignment="1">
      <alignment horizontal="right"/>
    </xf>
    <xf numFmtId="165" fontId="3" fillId="0" borderId="0" xfId="0" applyNumberFormat="1" applyFont="1" applyAlignment="1">
      <alignment horizontal="center"/>
    </xf>
    <xf numFmtId="0" fontId="0" fillId="0" borderId="0" xfId="0" applyNumberFormat="1"/>
    <xf numFmtId="165" fontId="0" fillId="0" borderId="0" xfId="0" applyNumberFormat="1" applyAlignment="1">
      <alignment horizontal="left"/>
    </xf>
    <xf numFmtId="165" fontId="2" fillId="0" borderId="0" xfId="0" applyNumberFormat="1" applyFont="1" applyAlignment="1">
      <alignment horizontal="righ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3</xdr:col>
      <xdr:colOff>228600</xdr:colOff>
      <xdr:row>63</xdr:row>
      <xdr:rowOff>152400</xdr:rowOff>
    </xdr:from>
    <xdr:to>
      <xdr:col>4</xdr:col>
      <xdr:colOff>0</xdr:colOff>
      <xdr:row>63</xdr:row>
      <xdr:rowOff>152400</xdr:rowOff>
    </xdr:to>
    <xdr:sp macro="_xll.PtreeEvent_ObjectClick" textlink="">
      <xdr:nvSpPr>
        <xdr:cNvPr id="1207" name="PTObj_DBranchHLine_3_7"/>
        <xdr:cNvSpPr>
          <a:spLocks noChangeShapeType="1"/>
        </xdr:cNvSpPr>
      </xdr:nvSpPr>
      <xdr:spPr bwMode="auto">
        <a:xfrm>
          <a:off x="3533775" y="119348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61</xdr:row>
      <xdr:rowOff>152400</xdr:rowOff>
    </xdr:from>
    <xdr:to>
      <xdr:col>3</xdr:col>
      <xdr:colOff>228600</xdr:colOff>
      <xdr:row>63</xdr:row>
      <xdr:rowOff>152400</xdr:rowOff>
    </xdr:to>
    <xdr:sp macro="_xll.PtreeEvent_ObjectClick" textlink="">
      <xdr:nvSpPr>
        <xdr:cNvPr id="1206" name="PTObj_DBranchDLine_3_7"/>
        <xdr:cNvSpPr>
          <a:spLocks noChangeShapeType="1"/>
        </xdr:cNvSpPr>
      </xdr:nvSpPr>
      <xdr:spPr bwMode="auto">
        <a:xfrm>
          <a:off x="3381375" y="11610975"/>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59</xdr:row>
      <xdr:rowOff>152400</xdr:rowOff>
    </xdr:from>
    <xdr:to>
      <xdr:col>4</xdr:col>
      <xdr:colOff>0</xdr:colOff>
      <xdr:row>59</xdr:row>
      <xdr:rowOff>152400</xdr:rowOff>
    </xdr:to>
    <xdr:sp macro="_xll.PtreeEvent_ObjectClick" textlink="">
      <xdr:nvSpPr>
        <xdr:cNvPr id="1203" name="PTObj_DBranchHLine_3_6"/>
        <xdr:cNvSpPr>
          <a:spLocks noChangeShapeType="1"/>
        </xdr:cNvSpPr>
      </xdr:nvSpPr>
      <xdr:spPr bwMode="auto">
        <a:xfrm>
          <a:off x="3533775" y="112871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59</xdr:row>
      <xdr:rowOff>152400</xdr:rowOff>
    </xdr:from>
    <xdr:to>
      <xdr:col>3</xdr:col>
      <xdr:colOff>228600</xdr:colOff>
      <xdr:row>61</xdr:row>
      <xdr:rowOff>152400</xdr:rowOff>
    </xdr:to>
    <xdr:sp macro="_xll.PtreeEvent_ObjectClick" textlink="">
      <xdr:nvSpPr>
        <xdr:cNvPr id="1202" name="PTObj_DBranchDLine_3_6"/>
        <xdr:cNvSpPr>
          <a:spLocks noChangeShapeType="1"/>
        </xdr:cNvSpPr>
      </xdr:nvSpPr>
      <xdr:spPr bwMode="auto">
        <a:xfrm flipV="1">
          <a:off x="3381375" y="11287125"/>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61</xdr:row>
      <xdr:rowOff>152400</xdr:rowOff>
    </xdr:from>
    <xdr:to>
      <xdr:col>3</xdr:col>
      <xdr:colOff>0</xdr:colOff>
      <xdr:row>61</xdr:row>
      <xdr:rowOff>152400</xdr:rowOff>
    </xdr:to>
    <xdr:sp macro="_xll.PtreeEvent_ObjectClick" textlink="">
      <xdr:nvSpPr>
        <xdr:cNvPr id="1199" name="PTObj_DBranchHLine_3_5"/>
        <xdr:cNvSpPr>
          <a:spLocks noChangeShapeType="1"/>
        </xdr:cNvSpPr>
      </xdr:nvSpPr>
      <xdr:spPr bwMode="auto">
        <a:xfrm>
          <a:off x="2171700" y="1161097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57</xdr:row>
      <xdr:rowOff>152400</xdr:rowOff>
    </xdr:from>
    <xdr:to>
      <xdr:col>2</xdr:col>
      <xdr:colOff>228600</xdr:colOff>
      <xdr:row>61</xdr:row>
      <xdr:rowOff>152400</xdr:rowOff>
    </xdr:to>
    <xdr:sp macro="_xll.PtreeEvent_ObjectClick" textlink="">
      <xdr:nvSpPr>
        <xdr:cNvPr id="1198" name="PTObj_DBranchDLine_3_5"/>
        <xdr:cNvSpPr>
          <a:spLocks noChangeShapeType="1"/>
        </xdr:cNvSpPr>
      </xdr:nvSpPr>
      <xdr:spPr bwMode="auto">
        <a:xfrm>
          <a:off x="2019300" y="10963275"/>
          <a:ext cx="15240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55</xdr:row>
      <xdr:rowOff>18364200</xdr:rowOff>
    </xdr:from>
    <xdr:to>
      <xdr:col>4</xdr:col>
      <xdr:colOff>0</xdr:colOff>
      <xdr:row>55</xdr:row>
      <xdr:rowOff>18364200</xdr:rowOff>
    </xdr:to>
    <xdr:sp macro="_xll.PtreeEvent_ObjectClick" textlink="">
      <xdr:nvSpPr>
        <xdr:cNvPr id="1195" name="PTObj_DBranchHLine_3_4"/>
        <xdr:cNvSpPr>
          <a:spLocks noChangeShapeType="1"/>
        </xdr:cNvSpPr>
      </xdr:nvSpPr>
      <xdr:spPr bwMode="auto">
        <a:xfrm>
          <a:off x="3533775" y="106489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53</xdr:row>
      <xdr:rowOff>18364200</xdr:rowOff>
    </xdr:from>
    <xdr:to>
      <xdr:col>3</xdr:col>
      <xdr:colOff>228600</xdr:colOff>
      <xdr:row>55</xdr:row>
      <xdr:rowOff>18364200</xdr:rowOff>
    </xdr:to>
    <xdr:sp macro="_xll.PtreeEvent_ObjectClick" textlink="">
      <xdr:nvSpPr>
        <xdr:cNvPr id="1194" name="PTObj_DBranchDLine_3_4"/>
        <xdr:cNvSpPr>
          <a:spLocks noChangeShapeType="1"/>
        </xdr:cNvSpPr>
      </xdr:nvSpPr>
      <xdr:spPr bwMode="auto">
        <a:xfrm>
          <a:off x="3381375" y="10325100"/>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51</xdr:row>
      <xdr:rowOff>18364200</xdr:rowOff>
    </xdr:from>
    <xdr:to>
      <xdr:col>4</xdr:col>
      <xdr:colOff>0</xdr:colOff>
      <xdr:row>51</xdr:row>
      <xdr:rowOff>18364200</xdr:rowOff>
    </xdr:to>
    <xdr:sp macro="_xll.PtreeEvent_ObjectClick" textlink="">
      <xdr:nvSpPr>
        <xdr:cNvPr id="1191" name="PTObj_DBranchHLine_3_3"/>
        <xdr:cNvSpPr>
          <a:spLocks noChangeShapeType="1"/>
        </xdr:cNvSpPr>
      </xdr:nvSpPr>
      <xdr:spPr bwMode="auto">
        <a:xfrm>
          <a:off x="3533775" y="100012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51</xdr:row>
      <xdr:rowOff>18364200</xdr:rowOff>
    </xdr:from>
    <xdr:to>
      <xdr:col>3</xdr:col>
      <xdr:colOff>228600</xdr:colOff>
      <xdr:row>53</xdr:row>
      <xdr:rowOff>18364200</xdr:rowOff>
    </xdr:to>
    <xdr:sp macro="_xll.PtreeEvent_ObjectClick" textlink="">
      <xdr:nvSpPr>
        <xdr:cNvPr id="1190" name="PTObj_DBranchDLine_3_3"/>
        <xdr:cNvSpPr>
          <a:spLocks noChangeShapeType="1"/>
        </xdr:cNvSpPr>
      </xdr:nvSpPr>
      <xdr:spPr bwMode="auto">
        <a:xfrm flipV="1">
          <a:off x="3381375" y="10001250"/>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53</xdr:row>
      <xdr:rowOff>18364200</xdr:rowOff>
    </xdr:from>
    <xdr:to>
      <xdr:col>3</xdr:col>
      <xdr:colOff>0</xdr:colOff>
      <xdr:row>53</xdr:row>
      <xdr:rowOff>18364200</xdr:rowOff>
    </xdr:to>
    <xdr:sp macro="_xll.PtreeEvent_ObjectClick" textlink="">
      <xdr:nvSpPr>
        <xdr:cNvPr id="1187" name="PTObj_DBranchHLine_3_2"/>
        <xdr:cNvSpPr>
          <a:spLocks noChangeShapeType="1"/>
        </xdr:cNvSpPr>
      </xdr:nvSpPr>
      <xdr:spPr bwMode="auto">
        <a:xfrm>
          <a:off x="2171700" y="1032510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53</xdr:row>
      <xdr:rowOff>18364200</xdr:rowOff>
    </xdr:from>
    <xdr:to>
      <xdr:col>2</xdr:col>
      <xdr:colOff>228600</xdr:colOff>
      <xdr:row>57</xdr:row>
      <xdr:rowOff>152400</xdr:rowOff>
    </xdr:to>
    <xdr:sp macro="_xll.PtreeEvent_ObjectClick" textlink="">
      <xdr:nvSpPr>
        <xdr:cNvPr id="1186" name="PTObj_DBranchDLine_3_2"/>
        <xdr:cNvSpPr>
          <a:spLocks noChangeShapeType="1"/>
        </xdr:cNvSpPr>
      </xdr:nvSpPr>
      <xdr:spPr bwMode="auto">
        <a:xfrm flipV="1">
          <a:off x="2019300" y="10325100"/>
          <a:ext cx="1524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57</xdr:row>
      <xdr:rowOff>152400</xdr:rowOff>
    </xdr:from>
    <xdr:to>
      <xdr:col>2</xdr:col>
      <xdr:colOff>0</xdr:colOff>
      <xdr:row>57</xdr:row>
      <xdr:rowOff>152400</xdr:rowOff>
    </xdr:to>
    <xdr:sp macro="_xll.PtreeEvent_ObjectClick" textlink="">
      <xdr:nvSpPr>
        <xdr:cNvPr id="1183" name="PTObj_DBranchHLine_3_1"/>
        <xdr:cNvSpPr>
          <a:spLocks noChangeShapeType="1"/>
        </xdr:cNvSpPr>
      </xdr:nvSpPr>
      <xdr:spPr bwMode="auto">
        <a:xfrm>
          <a:off x="790575" y="109632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152400</xdr:rowOff>
    </xdr:from>
    <xdr:to>
      <xdr:col>4</xdr:col>
      <xdr:colOff>0</xdr:colOff>
      <xdr:row>42</xdr:row>
      <xdr:rowOff>152400</xdr:rowOff>
    </xdr:to>
    <xdr:sp macro="_xll.PtreeEvent_ObjectClick" textlink="">
      <xdr:nvSpPr>
        <xdr:cNvPr id="1180" name="PTObj_DBranchHLine_2_7"/>
        <xdr:cNvSpPr>
          <a:spLocks noChangeShapeType="1"/>
        </xdr:cNvSpPr>
      </xdr:nvSpPr>
      <xdr:spPr bwMode="auto">
        <a:xfrm>
          <a:off x="3533775" y="838200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40</xdr:row>
      <xdr:rowOff>152400</xdr:rowOff>
    </xdr:from>
    <xdr:to>
      <xdr:col>3</xdr:col>
      <xdr:colOff>228600</xdr:colOff>
      <xdr:row>42</xdr:row>
      <xdr:rowOff>152400</xdr:rowOff>
    </xdr:to>
    <xdr:sp macro="_xll.PtreeEvent_ObjectClick" textlink="">
      <xdr:nvSpPr>
        <xdr:cNvPr id="1179" name="PTObj_DBranchDLine_2_7"/>
        <xdr:cNvSpPr>
          <a:spLocks noChangeShapeType="1"/>
        </xdr:cNvSpPr>
      </xdr:nvSpPr>
      <xdr:spPr bwMode="auto">
        <a:xfrm>
          <a:off x="3381375" y="8058150"/>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152400</xdr:rowOff>
    </xdr:from>
    <xdr:to>
      <xdr:col>4</xdr:col>
      <xdr:colOff>0</xdr:colOff>
      <xdr:row>38</xdr:row>
      <xdr:rowOff>152400</xdr:rowOff>
    </xdr:to>
    <xdr:sp macro="_xll.PtreeEvent_ObjectClick" textlink="">
      <xdr:nvSpPr>
        <xdr:cNvPr id="1176" name="PTObj_DBranchHLine_2_6"/>
        <xdr:cNvSpPr>
          <a:spLocks noChangeShapeType="1"/>
        </xdr:cNvSpPr>
      </xdr:nvSpPr>
      <xdr:spPr bwMode="auto">
        <a:xfrm>
          <a:off x="3533775" y="773430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38</xdr:row>
      <xdr:rowOff>152400</xdr:rowOff>
    </xdr:from>
    <xdr:to>
      <xdr:col>3</xdr:col>
      <xdr:colOff>228600</xdr:colOff>
      <xdr:row>40</xdr:row>
      <xdr:rowOff>152400</xdr:rowOff>
    </xdr:to>
    <xdr:sp macro="_xll.PtreeEvent_ObjectClick" textlink="">
      <xdr:nvSpPr>
        <xdr:cNvPr id="1175" name="PTObj_DBranchDLine_2_6"/>
        <xdr:cNvSpPr>
          <a:spLocks noChangeShapeType="1"/>
        </xdr:cNvSpPr>
      </xdr:nvSpPr>
      <xdr:spPr bwMode="auto">
        <a:xfrm flipV="1">
          <a:off x="3381375" y="7734300"/>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40</xdr:row>
      <xdr:rowOff>152400</xdr:rowOff>
    </xdr:from>
    <xdr:to>
      <xdr:col>3</xdr:col>
      <xdr:colOff>0</xdr:colOff>
      <xdr:row>40</xdr:row>
      <xdr:rowOff>152400</xdr:rowOff>
    </xdr:to>
    <xdr:sp macro="_xll.PtreeEvent_ObjectClick" textlink="">
      <xdr:nvSpPr>
        <xdr:cNvPr id="1172" name="PTObj_DBranchHLine_2_5"/>
        <xdr:cNvSpPr>
          <a:spLocks noChangeShapeType="1"/>
        </xdr:cNvSpPr>
      </xdr:nvSpPr>
      <xdr:spPr bwMode="auto">
        <a:xfrm>
          <a:off x="2171700" y="80581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36</xdr:row>
      <xdr:rowOff>152400</xdr:rowOff>
    </xdr:from>
    <xdr:to>
      <xdr:col>2</xdr:col>
      <xdr:colOff>228600</xdr:colOff>
      <xdr:row>40</xdr:row>
      <xdr:rowOff>152400</xdr:rowOff>
    </xdr:to>
    <xdr:sp macro="_xll.PtreeEvent_ObjectClick" textlink="">
      <xdr:nvSpPr>
        <xdr:cNvPr id="1171" name="PTObj_DBranchDLine_2_5"/>
        <xdr:cNvSpPr>
          <a:spLocks noChangeShapeType="1"/>
        </xdr:cNvSpPr>
      </xdr:nvSpPr>
      <xdr:spPr bwMode="auto">
        <a:xfrm>
          <a:off x="2019300" y="7410450"/>
          <a:ext cx="15240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34</xdr:row>
      <xdr:rowOff>18364200</xdr:rowOff>
    </xdr:from>
    <xdr:to>
      <xdr:col>4</xdr:col>
      <xdr:colOff>0</xdr:colOff>
      <xdr:row>34</xdr:row>
      <xdr:rowOff>18364200</xdr:rowOff>
    </xdr:to>
    <xdr:sp macro="_xll.PtreeEvent_ObjectClick" textlink="">
      <xdr:nvSpPr>
        <xdr:cNvPr id="1168" name="PTObj_DBranchHLine_2_4"/>
        <xdr:cNvSpPr>
          <a:spLocks noChangeShapeType="1"/>
        </xdr:cNvSpPr>
      </xdr:nvSpPr>
      <xdr:spPr bwMode="auto">
        <a:xfrm>
          <a:off x="3533775" y="70961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32</xdr:row>
      <xdr:rowOff>18364200</xdr:rowOff>
    </xdr:from>
    <xdr:to>
      <xdr:col>3</xdr:col>
      <xdr:colOff>228600</xdr:colOff>
      <xdr:row>34</xdr:row>
      <xdr:rowOff>18364200</xdr:rowOff>
    </xdr:to>
    <xdr:sp macro="_xll.PtreeEvent_ObjectClick" textlink="">
      <xdr:nvSpPr>
        <xdr:cNvPr id="1167" name="PTObj_DBranchDLine_2_4"/>
        <xdr:cNvSpPr>
          <a:spLocks noChangeShapeType="1"/>
        </xdr:cNvSpPr>
      </xdr:nvSpPr>
      <xdr:spPr bwMode="auto">
        <a:xfrm>
          <a:off x="3381375" y="6772275"/>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30</xdr:row>
      <xdr:rowOff>18364200</xdr:rowOff>
    </xdr:from>
    <xdr:to>
      <xdr:col>4</xdr:col>
      <xdr:colOff>0</xdr:colOff>
      <xdr:row>30</xdr:row>
      <xdr:rowOff>18364200</xdr:rowOff>
    </xdr:to>
    <xdr:sp macro="_xll.PtreeEvent_ObjectClick" textlink="">
      <xdr:nvSpPr>
        <xdr:cNvPr id="1164" name="PTObj_DBranchHLine_2_3"/>
        <xdr:cNvSpPr>
          <a:spLocks noChangeShapeType="1"/>
        </xdr:cNvSpPr>
      </xdr:nvSpPr>
      <xdr:spPr bwMode="auto">
        <a:xfrm>
          <a:off x="3533775" y="64484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30</xdr:row>
      <xdr:rowOff>18364200</xdr:rowOff>
    </xdr:from>
    <xdr:to>
      <xdr:col>3</xdr:col>
      <xdr:colOff>228600</xdr:colOff>
      <xdr:row>32</xdr:row>
      <xdr:rowOff>18364200</xdr:rowOff>
    </xdr:to>
    <xdr:sp macro="_xll.PtreeEvent_ObjectClick" textlink="">
      <xdr:nvSpPr>
        <xdr:cNvPr id="1163" name="PTObj_DBranchDLine_2_3"/>
        <xdr:cNvSpPr>
          <a:spLocks noChangeShapeType="1"/>
        </xdr:cNvSpPr>
      </xdr:nvSpPr>
      <xdr:spPr bwMode="auto">
        <a:xfrm flipV="1">
          <a:off x="3381375" y="6448425"/>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32</xdr:row>
      <xdr:rowOff>18364200</xdr:rowOff>
    </xdr:from>
    <xdr:to>
      <xdr:col>3</xdr:col>
      <xdr:colOff>0</xdr:colOff>
      <xdr:row>32</xdr:row>
      <xdr:rowOff>18364200</xdr:rowOff>
    </xdr:to>
    <xdr:sp macro="_xll.PtreeEvent_ObjectClick" textlink="">
      <xdr:nvSpPr>
        <xdr:cNvPr id="1160" name="PTObj_DBranchHLine_2_2"/>
        <xdr:cNvSpPr>
          <a:spLocks noChangeShapeType="1"/>
        </xdr:cNvSpPr>
      </xdr:nvSpPr>
      <xdr:spPr bwMode="auto">
        <a:xfrm>
          <a:off x="2171700" y="677227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32</xdr:row>
      <xdr:rowOff>18364200</xdr:rowOff>
    </xdr:from>
    <xdr:to>
      <xdr:col>2</xdr:col>
      <xdr:colOff>228600</xdr:colOff>
      <xdr:row>36</xdr:row>
      <xdr:rowOff>152400</xdr:rowOff>
    </xdr:to>
    <xdr:sp macro="_xll.PtreeEvent_ObjectClick" textlink="">
      <xdr:nvSpPr>
        <xdr:cNvPr id="1159" name="PTObj_DBranchDLine_2_2"/>
        <xdr:cNvSpPr>
          <a:spLocks noChangeShapeType="1"/>
        </xdr:cNvSpPr>
      </xdr:nvSpPr>
      <xdr:spPr bwMode="auto">
        <a:xfrm flipV="1">
          <a:off x="2019300" y="6772275"/>
          <a:ext cx="1524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36</xdr:row>
      <xdr:rowOff>152400</xdr:rowOff>
    </xdr:from>
    <xdr:to>
      <xdr:col>2</xdr:col>
      <xdr:colOff>0</xdr:colOff>
      <xdr:row>36</xdr:row>
      <xdr:rowOff>152400</xdr:rowOff>
    </xdr:to>
    <xdr:sp macro="_xll.PtreeEvent_ObjectClick" textlink="">
      <xdr:nvSpPr>
        <xdr:cNvPr id="1156" name="PTObj_DBranchHLine_2_1"/>
        <xdr:cNvSpPr>
          <a:spLocks noChangeShapeType="1"/>
        </xdr:cNvSpPr>
      </xdr:nvSpPr>
      <xdr:spPr bwMode="auto">
        <a:xfrm>
          <a:off x="790575" y="7410450"/>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17</xdr:row>
      <xdr:rowOff>152400</xdr:rowOff>
    </xdr:from>
    <xdr:to>
      <xdr:col>4</xdr:col>
      <xdr:colOff>0</xdr:colOff>
      <xdr:row>17</xdr:row>
      <xdr:rowOff>152400</xdr:rowOff>
    </xdr:to>
    <xdr:sp macro="_xll.PtreeEvent_ObjectClick" textlink="">
      <xdr:nvSpPr>
        <xdr:cNvPr id="1153" name="PTObj_DBranchHLine_1_7"/>
        <xdr:cNvSpPr>
          <a:spLocks noChangeShapeType="1"/>
        </xdr:cNvSpPr>
      </xdr:nvSpPr>
      <xdr:spPr bwMode="auto">
        <a:xfrm>
          <a:off x="3533775" y="41719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15</xdr:row>
      <xdr:rowOff>152400</xdr:rowOff>
    </xdr:from>
    <xdr:to>
      <xdr:col>3</xdr:col>
      <xdr:colOff>228600</xdr:colOff>
      <xdr:row>17</xdr:row>
      <xdr:rowOff>152400</xdr:rowOff>
    </xdr:to>
    <xdr:sp macro="_xll.PtreeEvent_ObjectClick" textlink="">
      <xdr:nvSpPr>
        <xdr:cNvPr id="1152" name="PTObj_DBranchDLine_1_7"/>
        <xdr:cNvSpPr>
          <a:spLocks noChangeShapeType="1"/>
        </xdr:cNvSpPr>
      </xdr:nvSpPr>
      <xdr:spPr bwMode="auto">
        <a:xfrm>
          <a:off x="3381375" y="3848100"/>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13</xdr:row>
      <xdr:rowOff>152400</xdr:rowOff>
    </xdr:from>
    <xdr:to>
      <xdr:col>4</xdr:col>
      <xdr:colOff>0</xdr:colOff>
      <xdr:row>13</xdr:row>
      <xdr:rowOff>152400</xdr:rowOff>
    </xdr:to>
    <xdr:sp macro="_xll.PtreeEvent_ObjectClick" textlink="">
      <xdr:nvSpPr>
        <xdr:cNvPr id="1149" name="PTObj_DBranchHLine_1_6"/>
        <xdr:cNvSpPr>
          <a:spLocks noChangeShapeType="1"/>
        </xdr:cNvSpPr>
      </xdr:nvSpPr>
      <xdr:spPr bwMode="auto">
        <a:xfrm>
          <a:off x="3533775" y="352425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13</xdr:row>
      <xdr:rowOff>152400</xdr:rowOff>
    </xdr:from>
    <xdr:to>
      <xdr:col>3</xdr:col>
      <xdr:colOff>228600</xdr:colOff>
      <xdr:row>15</xdr:row>
      <xdr:rowOff>152400</xdr:rowOff>
    </xdr:to>
    <xdr:sp macro="_xll.PtreeEvent_ObjectClick" textlink="">
      <xdr:nvSpPr>
        <xdr:cNvPr id="1148" name="PTObj_DBranchDLine_1_6"/>
        <xdr:cNvSpPr>
          <a:spLocks noChangeShapeType="1"/>
        </xdr:cNvSpPr>
      </xdr:nvSpPr>
      <xdr:spPr bwMode="auto">
        <a:xfrm flipV="1">
          <a:off x="3381375" y="3524250"/>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15</xdr:row>
      <xdr:rowOff>152400</xdr:rowOff>
    </xdr:from>
    <xdr:to>
      <xdr:col>3</xdr:col>
      <xdr:colOff>0</xdr:colOff>
      <xdr:row>15</xdr:row>
      <xdr:rowOff>152400</xdr:rowOff>
    </xdr:to>
    <xdr:sp macro="_xll.PtreeEvent_ObjectClick" textlink="">
      <xdr:nvSpPr>
        <xdr:cNvPr id="1145" name="PTObj_DBranchHLine_1_5"/>
        <xdr:cNvSpPr>
          <a:spLocks noChangeShapeType="1"/>
        </xdr:cNvSpPr>
      </xdr:nvSpPr>
      <xdr:spPr bwMode="auto">
        <a:xfrm>
          <a:off x="2171700" y="3848100"/>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11</xdr:row>
      <xdr:rowOff>152400</xdr:rowOff>
    </xdr:from>
    <xdr:to>
      <xdr:col>2</xdr:col>
      <xdr:colOff>228600</xdr:colOff>
      <xdr:row>15</xdr:row>
      <xdr:rowOff>152400</xdr:rowOff>
    </xdr:to>
    <xdr:sp macro="_xll.PtreeEvent_ObjectClick" textlink="">
      <xdr:nvSpPr>
        <xdr:cNvPr id="1144" name="PTObj_DBranchDLine_1_5"/>
        <xdr:cNvSpPr>
          <a:spLocks noChangeShapeType="1"/>
        </xdr:cNvSpPr>
      </xdr:nvSpPr>
      <xdr:spPr bwMode="auto">
        <a:xfrm>
          <a:off x="2019300" y="3200400"/>
          <a:ext cx="15240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9</xdr:row>
      <xdr:rowOff>18364200</xdr:rowOff>
    </xdr:from>
    <xdr:to>
      <xdr:col>4</xdr:col>
      <xdr:colOff>0</xdr:colOff>
      <xdr:row>9</xdr:row>
      <xdr:rowOff>18364200</xdr:rowOff>
    </xdr:to>
    <xdr:sp macro="_xll.PtreeEvent_ObjectClick" textlink="">
      <xdr:nvSpPr>
        <xdr:cNvPr id="1141" name="PTObj_DBranchHLine_1_4"/>
        <xdr:cNvSpPr>
          <a:spLocks noChangeShapeType="1"/>
        </xdr:cNvSpPr>
      </xdr:nvSpPr>
      <xdr:spPr bwMode="auto">
        <a:xfrm>
          <a:off x="3533775" y="288607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7</xdr:row>
      <xdr:rowOff>18364200</xdr:rowOff>
    </xdr:from>
    <xdr:to>
      <xdr:col>3</xdr:col>
      <xdr:colOff>228600</xdr:colOff>
      <xdr:row>9</xdr:row>
      <xdr:rowOff>18364200</xdr:rowOff>
    </xdr:to>
    <xdr:sp macro="_xll.PtreeEvent_ObjectClick" textlink="">
      <xdr:nvSpPr>
        <xdr:cNvPr id="1140" name="PTObj_DBranchDLine_1_4"/>
        <xdr:cNvSpPr>
          <a:spLocks noChangeShapeType="1"/>
        </xdr:cNvSpPr>
      </xdr:nvSpPr>
      <xdr:spPr bwMode="auto">
        <a:xfrm>
          <a:off x="3381375" y="2562225"/>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5</xdr:row>
      <xdr:rowOff>18364200</xdr:rowOff>
    </xdr:from>
    <xdr:to>
      <xdr:col>4</xdr:col>
      <xdr:colOff>0</xdr:colOff>
      <xdr:row>5</xdr:row>
      <xdr:rowOff>18364200</xdr:rowOff>
    </xdr:to>
    <xdr:sp macro="_xll.PtreeEvent_ObjectClick" textlink="">
      <xdr:nvSpPr>
        <xdr:cNvPr id="1137" name="PTObj_DBranchHLine_1_3"/>
        <xdr:cNvSpPr>
          <a:spLocks noChangeShapeType="1"/>
        </xdr:cNvSpPr>
      </xdr:nvSpPr>
      <xdr:spPr bwMode="auto">
        <a:xfrm>
          <a:off x="3533775" y="223837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76200</xdr:colOff>
      <xdr:row>5</xdr:row>
      <xdr:rowOff>18364200</xdr:rowOff>
    </xdr:from>
    <xdr:to>
      <xdr:col>3</xdr:col>
      <xdr:colOff>228600</xdr:colOff>
      <xdr:row>7</xdr:row>
      <xdr:rowOff>18364200</xdr:rowOff>
    </xdr:to>
    <xdr:sp macro="_xll.PtreeEvent_ObjectClick" textlink="">
      <xdr:nvSpPr>
        <xdr:cNvPr id="1136" name="PTObj_DBranchDLine_1_3"/>
        <xdr:cNvSpPr>
          <a:spLocks noChangeShapeType="1"/>
        </xdr:cNvSpPr>
      </xdr:nvSpPr>
      <xdr:spPr bwMode="auto">
        <a:xfrm flipV="1">
          <a:off x="3381375" y="2238375"/>
          <a:ext cx="1524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18364200</xdr:rowOff>
    </xdr:from>
    <xdr:to>
      <xdr:col>3</xdr:col>
      <xdr:colOff>0</xdr:colOff>
      <xdr:row>7</xdr:row>
      <xdr:rowOff>18364200</xdr:rowOff>
    </xdr:to>
    <xdr:sp macro="_xll.PtreeEvent_ObjectClick" textlink="">
      <xdr:nvSpPr>
        <xdr:cNvPr id="1133" name="PTObj_DBranchHLine_1_2"/>
        <xdr:cNvSpPr>
          <a:spLocks noChangeShapeType="1"/>
        </xdr:cNvSpPr>
      </xdr:nvSpPr>
      <xdr:spPr bwMode="auto">
        <a:xfrm>
          <a:off x="2171700" y="25622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7</xdr:row>
      <xdr:rowOff>18364200</xdr:rowOff>
    </xdr:from>
    <xdr:to>
      <xdr:col>2</xdr:col>
      <xdr:colOff>228600</xdr:colOff>
      <xdr:row>11</xdr:row>
      <xdr:rowOff>152400</xdr:rowOff>
    </xdr:to>
    <xdr:sp macro="_xll.PtreeEvent_ObjectClick" textlink="">
      <xdr:nvSpPr>
        <xdr:cNvPr id="1132" name="PTObj_DBranchDLine_1_2"/>
        <xdr:cNvSpPr>
          <a:spLocks noChangeShapeType="1"/>
        </xdr:cNvSpPr>
      </xdr:nvSpPr>
      <xdr:spPr bwMode="auto">
        <a:xfrm flipV="1">
          <a:off x="2019300" y="2562225"/>
          <a:ext cx="152400"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11</xdr:row>
      <xdr:rowOff>152400</xdr:rowOff>
    </xdr:from>
    <xdr:to>
      <xdr:col>2</xdr:col>
      <xdr:colOff>0</xdr:colOff>
      <xdr:row>11</xdr:row>
      <xdr:rowOff>152400</xdr:rowOff>
    </xdr:to>
    <xdr:sp macro="_xll.PtreeEvent_ObjectClick" textlink="">
      <xdr:nvSpPr>
        <xdr:cNvPr id="1129" name="PTObj_DBranchHLine_1_1"/>
        <xdr:cNvSpPr>
          <a:spLocks noChangeShapeType="1"/>
        </xdr:cNvSpPr>
      </xdr:nvSpPr>
      <xdr:spPr bwMode="auto">
        <a:xfrm>
          <a:off x="790575" y="3200400"/>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0</xdr:row>
      <xdr:rowOff>66675</xdr:rowOff>
    </xdr:from>
    <xdr:to>
      <xdr:col>6</xdr:col>
      <xdr:colOff>66675</xdr:colOff>
      <xdr:row>0</xdr:row>
      <xdr:rowOff>1304925</xdr:rowOff>
    </xdr:to>
    <xdr:sp macro="" textlink="">
      <xdr:nvSpPr>
        <xdr:cNvPr id="1124" name="Text Box 100"/>
        <xdr:cNvSpPr txBox="1">
          <a:spLocks noChangeArrowheads="1"/>
        </xdr:cNvSpPr>
      </xdr:nvSpPr>
      <xdr:spPr bwMode="auto">
        <a:xfrm>
          <a:off x="57150" y="66675"/>
          <a:ext cx="6400800" cy="1238250"/>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400" b="1" i="0" u="sng" strike="noStrike" baseline="0">
              <a:solidFill>
                <a:srgbClr val="008000"/>
              </a:solidFill>
              <a:latin typeface="Arial"/>
              <a:cs typeface="Arial"/>
            </a:rPr>
            <a:t>PrecisionTree Example: Utility Functions</a:t>
          </a:r>
          <a:endParaRPr lang="en-US" sz="1400" b="1" i="0" u="sng"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This example demonstrates how utility functions can be used in PrecisionTree models.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Utility functions are used to calculate a decision maker's willingness to take risk.    In this worksheet, there are three trees that each show the same model.  Tree #1 does not use a utility function.  Tree #2 uses the exponential utility function built-in to PrecisionTree.  Tree #3 uses a custom utility function (named "sqrt") which is defined in VBA code attached to this workbook.</a:t>
          </a:r>
        </a:p>
      </xdr:txBody>
    </xdr:sp>
    <xdr:clientData/>
  </xdr:twoCellAnchor>
  <xdr:twoCellAnchor>
    <xdr:from>
      <xdr:col>0</xdr:col>
      <xdr:colOff>66675</xdr:colOff>
      <xdr:row>1</xdr:row>
      <xdr:rowOff>123825</xdr:rowOff>
    </xdr:from>
    <xdr:to>
      <xdr:col>6</xdr:col>
      <xdr:colOff>85725</xdr:colOff>
      <xdr:row>4</xdr:row>
      <xdr:rowOff>38100</xdr:rowOff>
    </xdr:to>
    <xdr:sp macro="" textlink="">
      <xdr:nvSpPr>
        <xdr:cNvPr id="1125" name="Text Box 101"/>
        <xdr:cNvSpPr txBox="1">
          <a:spLocks noChangeArrowheads="1"/>
        </xdr:cNvSpPr>
      </xdr:nvSpPr>
      <xdr:spPr bwMode="auto">
        <a:xfrm>
          <a:off x="66675" y="1552575"/>
          <a:ext cx="6410325" cy="40005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45720" rIns="91440" bIns="45720" anchor="t" upright="1"/>
        <a:lstStyle/>
        <a:p>
          <a:pPr algn="l" rtl="0">
            <a:defRPr sz="1000"/>
          </a:pPr>
          <a:r>
            <a:rPr lang="en-US" sz="1000" b="1" i="0" u="sng" strike="noStrike" baseline="0">
              <a:solidFill>
                <a:srgbClr val="000000"/>
              </a:solidFill>
              <a:latin typeface="Arial"/>
              <a:cs typeface="Arial"/>
            </a:rPr>
            <a:t>No Utility Function:</a:t>
          </a: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In tree #1, no utility function has been specified.  The optimal path takes the top branch, since it has a higher expected value.</a:t>
          </a:r>
        </a:p>
      </xdr:txBody>
    </xdr:sp>
    <xdr:clientData/>
  </xdr:twoCellAnchor>
  <xdr:twoCellAnchor>
    <xdr:from>
      <xdr:col>0</xdr:col>
      <xdr:colOff>114300</xdr:colOff>
      <xdr:row>21</xdr:row>
      <xdr:rowOff>85725</xdr:rowOff>
    </xdr:from>
    <xdr:to>
      <xdr:col>6</xdr:col>
      <xdr:colOff>133350</xdr:colOff>
      <xdr:row>29</xdr:row>
      <xdr:rowOff>76200</xdr:rowOff>
    </xdr:to>
    <xdr:sp macro="" textlink="">
      <xdr:nvSpPr>
        <xdr:cNvPr id="1126" name="Text Box 102"/>
        <xdr:cNvSpPr txBox="1">
          <a:spLocks noChangeArrowheads="1"/>
        </xdr:cNvSpPr>
      </xdr:nvSpPr>
      <xdr:spPr bwMode="auto">
        <a:xfrm>
          <a:off x="114300" y="4752975"/>
          <a:ext cx="6410325" cy="12858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45720" rIns="91440" bIns="45720" anchor="t" upright="1"/>
        <a:lstStyle/>
        <a:p>
          <a:pPr algn="l" rtl="0">
            <a:defRPr sz="1000"/>
          </a:pPr>
          <a:r>
            <a:rPr lang="en-US" sz="1000" b="1" i="0" u="sng" strike="noStrike" baseline="0">
              <a:solidFill>
                <a:srgbClr val="000000"/>
              </a:solidFill>
              <a:latin typeface="Arial"/>
              <a:cs typeface="Arial"/>
            </a:rPr>
            <a:t>Built-In Utility Function:</a:t>
          </a: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In tree #2, we have the same tree again, but now the built-in exponential utility function has been applied with an R-Value of 100.  Notice the optimal path is now the lower branch.  The subtree with values 10 and -10 is favored over the subtree with 120 and -100, because having a chance of losing $10 is less risky than having a chance of losing $100.  This happens even though the top decision has a higher expected value.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If you want to understand why certain decisions are made when a utililty function is in effect, you can switch the tree to display expected utility or certainty equivalent values instead of expected values.  (If you open the companion workbook and click View » Arrange All » Vertical, you can see expected utility and expected value side by side.)</a:t>
          </a:r>
        </a:p>
      </xdr:txBody>
    </xdr:sp>
    <xdr:clientData/>
  </xdr:twoCellAnchor>
  <xdr:twoCellAnchor>
    <xdr:from>
      <xdr:col>0</xdr:col>
      <xdr:colOff>66675</xdr:colOff>
      <xdr:row>45</xdr:row>
      <xdr:rowOff>133350</xdr:rowOff>
    </xdr:from>
    <xdr:to>
      <xdr:col>6</xdr:col>
      <xdr:colOff>85725</xdr:colOff>
      <xdr:row>50</xdr:row>
      <xdr:rowOff>57150</xdr:rowOff>
    </xdr:to>
    <xdr:sp macro="" textlink="">
      <xdr:nvSpPr>
        <xdr:cNvPr id="1127" name="Text Box 103"/>
        <xdr:cNvSpPr txBox="1">
          <a:spLocks noChangeArrowheads="1"/>
        </xdr:cNvSpPr>
      </xdr:nvSpPr>
      <xdr:spPr bwMode="auto">
        <a:xfrm>
          <a:off x="66675" y="8686800"/>
          <a:ext cx="6410325" cy="72390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45720" rIns="91440" bIns="45720" anchor="t" upright="1"/>
        <a:lstStyle/>
        <a:p>
          <a:pPr algn="l" rtl="0">
            <a:defRPr sz="1000"/>
          </a:pPr>
          <a:r>
            <a:rPr lang="en-US" sz="1000" b="1" i="0" u="sng" strike="noStrike" baseline="0">
              <a:solidFill>
                <a:srgbClr val="000000"/>
              </a:solidFill>
              <a:latin typeface="Arial"/>
              <a:cs typeface="Arial"/>
            </a:rPr>
            <a:t>Custom Utility Function:</a:t>
          </a: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Tree #3 shows the same tree once again, but this time a custom utility function has been used.  The utility function is defined in the two VBA functions "utility_sqrt" and "inverse_sqrt" attached to this workbook.  To see how this works, examine these functions in the VBA editor window.</a:t>
          </a:r>
        </a:p>
      </xdr:txBody>
    </xdr:sp>
    <xdr:clientData/>
  </xdr:twoCellAnchor>
  <xdr:twoCellAnchor editAs="oneCell">
    <xdr:from>
      <xdr:col>2</xdr:col>
      <xdr:colOff>0</xdr:colOff>
      <xdr:row>11</xdr:row>
      <xdr:rowOff>76200</xdr:rowOff>
    </xdr:from>
    <xdr:to>
      <xdr:col>2</xdr:col>
      <xdr:colOff>161925</xdr:colOff>
      <xdr:row>12</xdr:row>
      <xdr:rowOff>76200</xdr:rowOff>
    </xdr:to>
    <xdr:sp macro="_xll.PtreeEvent_ObjectClick" textlink="">
      <xdr:nvSpPr>
        <xdr:cNvPr id="1128" name="PTObj_DNode_1_1"/>
        <xdr:cNvSpPr>
          <a:spLocks noChangeArrowheads="1"/>
        </xdr:cNvSpPr>
      </xdr:nvSpPr>
      <xdr:spPr bwMode="auto">
        <a:xfrm>
          <a:off x="1943100" y="3124200"/>
          <a:ext cx="161925" cy="161925"/>
        </a:xfrm>
        <a:prstGeom prst="rect">
          <a:avLst/>
        </a:prstGeom>
        <a:solidFill>
          <a:srgbClr val="008000"/>
        </a:solidFill>
        <a:ln w="12700">
          <a:solidFill>
            <a:srgbClr val="000000"/>
          </a:solidFill>
          <a:miter lim="800000"/>
          <a:headEnd/>
          <a:tailEnd/>
        </a:ln>
      </xdr:spPr>
    </xdr:sp>
    <xdr:clientData/>
  </xdr:twoCellAnchor>
  <xdr:oneCellAnchor>
    <xdr:from>
      <xdr:col>1</xdr:col>
      <xdr:colOff>219075</xdr:colOff>
      <xdr:row>11</xdr:row>
      <xdr:rowOff>66675</xdr:rowOff>
    </xdr:from>
    <xdr:ext cx="390525" cy="171450"/>
    <xdr:sp macro="_xll.PtreeEvent_ObjectClick" textlink="">
      <xdr:nvSpPr>
        <xdr:cNvPr id="1130" name="PTObj_DBranchName_1_1"/>
        <xdr:cNvSpPr txBox="1">
          <a:spLocks noChangeArrowheads="1"/>
        </xdr:cNvSpPr>
      </xdr:nvSpPr>
      <xdr:spPr bwMode="auto">
        <a:xfrm>
          <a:off x="828675" y="3114675"/>
          <a:ext cx="390525" cy="171450"/>
        </a:xfrm>
        <a:prstGeom prst="rect">
          <a:avLst/>
        </a:prstGeom>
        <a:solidFill>
          <a:srgbClr val="FFFFFF"/>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tree #1</a:t>
          </a:r>
        </a:p>
      </xdr:txBody>
    </xdr:sp>
    <xdr:clientData/>
  </xdr:oneCellAnchor>
  <xdr:twoCellAnchor editAs="oneCell">
    <xdr:from>
      <xdr:col>3</xdr:col>
      <xdr:colOff>0</xdr:colOff>
      <xdr:row>7</xdr:row>
      <xdr:rowOff>76200</xdr:rowOff>
    </xdr:from>
    <xdr:to>
      <xdr:col>3</xdr:col>
      <xdr:colOff>161925</xdr:colOff>
      <xdr:row>8</xdr:row>
      <xdr:rowOff>76200</xdr:rowOff>
    </xdr:to>
    <xdr:sp macro="_xll.PtreeEvent_ObjectClick" textlink="">
      <xdr:nvSpPr>
        <xdr:cNvPr id="1131" name="PTObj_DNode_1_2"/>
        <xdr:cNvSpPr>
          <a:spLocks noChangeArrowheads="1"/>
        </xdr:cNvSpPr>
      </xdr:nvSpPr>
      <xdr:spPr bwMode="auto">
        <a:xfrm>
          <a:off x="3305175" y="2476500"/>
          <a:ext cx="161925" cy="161925"/>
        </a:xfrm>
        <a:prstGeom prst="ellipse">
          <a:avLst/>
        </a:prstGeom>
        <a:solidFill>
          <a:srgbClr val="800000"/>
        </a:solidFill>
        <a:ln w="12700">
          <a:solidFill>
            <a:srgbClr val="000000"/>
          </a:solidFill>
          <a:round/>
          <a:headEnd/>
          <a:tailEnd/>
        </a:ln>
      </xdr:spPr>
    </xdr:sp>
    <xdr:clientData/>
  </xdr:twoCellAnchor>
  <xdr:oneCellAnchor>
    <xdr:from>
      <xdr:col>2</xdr:col>
      <xdr:colOff>266700</xdr:colOff>
      <xdr:row>7</xdr:row>
      <xdr:rowOff>66675</xdr:rowOff>
    </xdr:from>
    <xdr:ext cx="390525" cy="171450"/>
    <xdr:sp macro="_xll.PtreeEvent_ObjectClick" textlink="">
      <xdr:nvSpPr>
        <xdr:cNvPr id="1134" name="PTObj_DBranchName_1_2"/>
        <xdr:cNvSpPr txBox="1">
          <a:spLocks noChangeArrowheads="1"/>
        </xdr:cNvSpPr>
      </xdr:nvSpPr>
      <xdr:spPr bwMode="auto">
        <a:xfrm>
          <a:off x="2209800" y="2466975"/>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5</xdr:row>
      <xdr:rowOff>76200</xdr:rowOff>
    </xdr:from>
    <xdr:to>
      <xdr:col>4</xdr:col>
      <xdr:colOff>161925</xdr:colOff>
      <xdr:row>6</xdr:row>
      <xdr:rowOff>76200</xdr:rowOff>
    </xdr:to>
    <xdr:sp macro="_xll.PtreeEvent_ObjectClick" textlink="">
      <xdr:nvSpPr>
        <xdr:cNvPr id="1135" name="PTObj_DNode_1_3"/>
        <xdr:cNvSpPr>
          <a:spLocks noChangeArrowheads="1"/>
        </xdr:cNvSpPr>
      </xdr:nvSpPr>
      <xdr:spPr bwMode="auto">
        <a:xfrm rot="-5400000">
          <a:off x="4667250" y="215265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5</xdr:row>
      <xdr:rowOff>66675</xdr:rowOff>
    </xdr:from>
    <xdr:ext cx="390525" cy="171450"/>
    <xdr:sp macro="_xll.PtreeEvent_ObjectClick" textlink="">
      <xdr:nvSpPr>
        <xdr:cNvPr id="1138" name="PTObj_DBranchName_1_3"/>
        <xdr:cNvSpPr txBox="1">
          <a:spLocks noChangeArrowheads="1"/>
        </xdr:cNvSpPr>
      </xdr:nvSpPr>
      <xdr:spPr bwMode="auto">
        <a:xfrm>
          <a:off x="3571875" y="2143125"/>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9</xdr:row>
      <xdr:rowOff>76200</xdr:rowOff>
    </xdr:from>
    <xdr:to>
      <xdr:col>4</xdr:col>
      <xdr:colOff>161925</xdr:colOff>
      <xdr:row>10</xdr:row>
      <xdr:rowOff>76200</xdr:rowOff>
    </xdr:to>
    <xdr:sp macro="_xll.PtreeEvent_ObjectClick" textlink="">
      <xdr:nvSpPr>
        <xdr:cNvPr id="1139" name="PTObj_DNode_1_4"/>
        <xdr:cNvSpPr>
          <a:spLocks noChangeArrowheads="1"/>
        </xdr:cNvSpPr>
      </xdr:nvSpPr>
      <xdr:spPr bwMode="auto">
        <a:xfrm rot="-5400000">
          <a:off x="4667250" y="280035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9</xdr:row>
      <xdr:rowOff>66675</xdr:rowOff>
    </xdr:from>
    <xdr:ext cx="552450" cy="171450"/>
    <xdr:sp macro="_xll.PtreeEvent_ObjectClick" textlink="">
      <xdr:nvSpPr>
        <xdr:cNvPr id="1142" name="PTObj_DBranchName_1_4"/>
        <xdr:cNvSpPr txBox="1">
          <a:spLocks noChangeArrowheads="1"/>
        </xdr:cNvSpPr>
      </xdr:nvSpPr>
      <xdr:spPr bwMode="auto">
        <a:xfrm>
          <a:off x="3571875" y="2790825"/>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3</xdr:col>
      <xdr:colOff>0</xdr:colOff>
      <xdr:row>15</xdr:row>
      <xdr:rowOff>76200</xdr:rowOff>
    </xdr:from>
    <xdr:to>
      <xdr:col>3</xdr:col>
      <xdr:colOff>161925</xdr:colOff>
      <xdr:row>16</xdr:row>
      <xdr:rowOff>76200</xdr:rowOff>
    </xdr:to>
    <xdr:sp macro="_xll.PtreeEvent_ObjectClick" textlink="">
      <xdr:nvSpPr>
        <xdr:cNvPr id="1143" name="PTObj_DNode_1_5"/>
        <xdr:cNvSpPr>
          <a:spLocks noChangeArrowheads="1"/>
        </xdr:cNvSpPr>
      </xdr:nvSpPr>
      <xdr:spPr bwMode="auto">
        <a:xfrm>
          <a:off x="3305175" y="3771900"/>
          <a:ext cx="161925" cy="161925"/>
        </a:xfrm>
        <a:prstGeom prst="ellipse">
          <a:avLst/>
        </a:prstGeom>
        <a:solidFill>
          <a:srgbClr val="800000"/>
        </a:solidFill>
        <a:ln w="12700">
          <a:solidFill>
            <a:srgbClr val="000000"/>
          </a:solidFill>
          <a:round/>
          <a:headEnd/>
          <a:tailEnd/>
        </a:ln>
      </xdr:spPr>
    </xdr:sp>
    <xdr:clientData/>
  </xdr:twoCellAnchor>
  <xdr:oneCellAnchor>
    <xdr:from>
      <xdr:col>2</xdr:col>
      <xdr:colOff>266700</xdr:colOff>
      <xdr:row>15</xdr:row>
      <xdr:rowOff>66675</xdr:rowOff>
    </xdr:from>
    <xdr:ext cx="552450" cy="171450"/>
    <xdr:sp macro="_xll.PtreeEvent_ObjectClick" textlink="">
      <xdr:nvSpPr>
        <xdr:cNvPr id="1146" name="PTObj_DBranchName_1_5"/>
        <xdr:cNvSpPr txBox="1">
          <a:spLocks noChangeArrowheads="1"/>
        </xdr:cNvSpPr>
      </xdr:nvSpPr>
      <xdr:spPr bwMode="auto">
        <a:xfrm>
          <a:off x="2209800" y="3762375"/>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4</xdr:col>
      <xdr:colOff>0</xdr:colOff>
      <xdr:row>13</xdr:row>
      <xdr:rowOff>76200</xdr:rowOff>
    </xdr:from>
    <xdr:to>
      <xdr:col>4</xdr:col>
      <xdr:colOff>161925</xdr:colOff>
      <xdr:row>14</xdr:row>
      <xdr:rowOff>76200</xdr:rowOff>
    </xdr:to>
    <xdr:sp macro="_xll.PtreeEvent_ObjectClick" textlink="">
      <xdr:nvSpPr>
        <xdr:cNvPr id="1147" name="PTObj_DNode_1_6"/>
        <xdr:cNvSpPr>
          <a:spLocks noChangeArrowheads="1"/>
        </xdr:cNvSpPr>
      </xdr:nvSpPr>
      <xdr:spPr bwMode="auto">
        <a:xfrm rot="-5400000">
          <a:off x="4667250" y="344805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13</xdr:row>
      <xdr:rowOff>66675</xdr:rowOff>
    </xdr:from>
    <xdr:ext cx="390525" cy="171450"/>
    <xdr:sp macro="_xll.PtreeEvent_ObjectClick" textlink="">
      <xdr:nvSpPr>
        <xdr:cNvPr id="1150" name="PTObj_DBranchName_1_6"/>
        <xdr:cNvSpPr txBox="1">
          <a:spLocks noChangeArrowheads="1"/>
        </xdr:cNvSpPr>
      </xdr:nvSpPr>
      <xdr:spPr bwMode="auto">
        <a:xfrm>
          <a:off x="3571875" y="3438525"/>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17</xdr:row>
      <xdr:rowOff>76200</xdr:rowOff>
    </xdr:from>
    <xdr:to>
      <xdr:col>4</xdr:col>
      <xdr:colOff>161925</xdr:colOff>
      <xdr:row>18</xdr:row>
      <xdr:rowOff>76200</xdr:rowOff>
    </xdr:to>
    <xdr:sp macro="_xll.PtreeEvent_ObjectClick" textlink="">
      <xdr:nvSpPr>
        <xdr:cNvPr id="1151" name="PTObj_DNode_1_7"/>
        <xdr:cNvSpPr>
          <a:spLocks noChangeArrowheads="1"/>
        </xdr:cNvSpPr>
      </xdr:nvSpPr>
      <xdr:spPr bwMode="auto">
        <a:xfrm rot="-5400000">
          <a:off x="4667250" y="409575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17</xdr:row>
      <xdr:rowOff>66675</xdr:rowOff>
    </xdr:from>
    <xdr:ext cx="552450" cy="171450"/>
    <xdr:sp macro="_xll.PtreeEvent_ObjectClick" textlink="">
      <xdr:nvSpPr>
        <xdr:cNvPr id="1154" name="PTObj_DBranchName_1_7"/>
        <xdr:cNvSpPr txBox="1">
          <a:spLocks noChangeArrowheads="1"/>
        </xdr:cNvSpPr>
      </xdr:nvSpPr>
      <xdr:spPr bwMode="auto">
        <a:xfrm>
          <a:off x="3571875" y="4086225"/>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2</xdr:col>
      <xdr:colOff>0</xdr:colOff>
      <xdr:row>36</xdr:row>
      <xdr:rowOff>76200</xdr:rowOff>
    </xdr:from>
    <xdr:to>
      <xdr:col>2</xdr:col>
      <xdr:colOff>161925</xdr:colOff>
      <xdr:row>37</xdr:row>
      <xdr:rowOff>76200</xdr:rowOff>
    </xdr:to>
    <xdr:sp macro="_xll.PtreeEvent_ObjectClick" textlink="">
      <xdr:nvSpPr>
        <xdr:cNvPr id="1155" name="PTObj_DNode_2_1"/>
        <xdr:cNvSpPr>
          <a:spLocks noChangeArrowheads="1"/>
        </xdr:cNvSpPr>
      </xdr:nvSpPr>
      <xdr:spPr bwMode="auto">
        <a:xfrm>
          <a:off x="1943100" y="7334250"/>
          <a:ext cx="161925" cy="161925"/>
        </a:xfrm>
        <a:prstGeom prst="rect">
          <a:avLst/>
        </a:prstGeom>
        <a:solidFill>
          <a:srgbClr val="008000"/>
        </a:solidFill>
        <a:ln w="12700">
          <a:solidFill>
            <a:srgbClr val="000000"/>
          </a:solidFill>
          <a:miter lim="800000"/>
          <a:headEnd/>
          <a:tailEnd/>
        </a:ln>
      </xdr:spPr>
    </xdr:sp>
    <xdr:clientData/>
  </xdr:twoCellAnchor>
  <xdr:oneCellAnchor>
    <xdr:from>
      <xdr:col>1</xdr:col>
      <xdr:colOff>219075</xdr:colOff>
      <xdr:row>36</xdr:row>
      <xdr:rowOff>66675</xdr:rowOff>
    </xdr:from>
    <xdr:ext cx="390525" cy="171450"/>
    <xdr:sp macro="_xll.PtreeEvent_ObjectClick" textlink="">
      <xdr:nvSpPr>
        <xdr:cNvPr id="1157" name="PTObj_DBranchName_2_1"/>
        <xdr:cNvSpPr txBox="1">
          <a:spLocks noChangeArrowheads="1"/>
        </xdr:cNvSpPr>
      </xdr:nvSpPr>
      <xdr:spPr bwMode="auto">
        <a:xfrm>
          <a:off x="828675" y="7324725"/>
          <a:ext cx="390525" cy="171450"/>
        </a:xfrm>
        <a:prstGeom prst="rect">
          <a:avLst/>
        </a:prstGeom>
        <a:solidFill>
          <a:srgbClr val="FFFFFF"/>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tree #2</a:t>
          </a:r>
        </a:p>
      </xdr:txBody>
    </xdr:sp>
    <xdr:clientData/>
  </xdr:oneCellAnchor>
  <xdr:twoCellAnchor editAs="oneCell">
    <xdr:from>
      <xdr:col>3</xdr:col>
      <xdr:colOff>0</xdr:colOff>
      <xdr:row>32</xdr:row>
      <xdr:rowOff>76200</xdr:rowOff>
    </xdr:from>
    <xdr:to>
      <xdr:col>3</xdr:col>
      <xdr:colOff>161925</xdr:colOff>
      <xdr:row>33</xdr:row>
      <xdr:rowOff>76200</xdr:rowOff>
    </xdr:to>
    <xdr:sp macro="_xll.PtreeEvent_ObjectClick" textlink="">
      <xdr:nvSpPr>
        <xdr:cNvPr id="1158" name="PTObj_DNode_2_2"/>
        <xdr:cNvSpPr>
          <a:spLocks noChangeArrowheads="1"/>
        </xdr:cNvSpPr>
      </xdr:nvSpPr>
      <xdr:spPr bwMode="auto">
        <a:xfrm>
          <a:off x="3305175" y="6686550"/>
          <a:ext cx="161925" cy="161925"/>
        </a:xfrm>
        <a:prstGeom prst="ellipse">
          <a:avLst/>
        </a:prstGeom>
        <a:solidFill>
          <a:srgbClr val="800000"/>
        </a:solidFill>
        <a:ln w="12700">
          <a:solidFill>
            <a:srgbClr val="000000"/>
          </a:solidFill>
          <a:round/>
          <a:headEnd/>
          <a:tailEnd/>
        </a:ln>
      </xdr:spPr>
    </xdr:sp>
    <xdr:clientData/>
  </xdr:twoCellAnchor>
  <xdr:oneCellAnchor>
    <xdr:from>
      <xdr:col>2</xdr:col>
      <xdr:colOff>266700</xdr:colOff>
      <xdr:row>32</xdr:row>
      <xdr:rowOff>66675</xdr:rowOff>
    </xdr:from>
    <xdr:ext cx="390525" cy="171450"/>
    <xdr:sp macro="_xll.PtreeEvent_ObjectClick" textlink="">
      <xdr:nvSpPr>
        <xdr:cNvPr id="1161" name="PTObj_DBranchName_2_2"/>
        <xdr:cNvSpPr txBox="1">
          <a:spLocks noChangeArrowheads="1"/>
        </xdr:cNvSpPr>
      </xdr:nvSpPr>
      <xdr:spPr bwMode="auto">
        <a:xfrm>
          <a:off x="2209800" y="6677025"/>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30</xdr:row>
      <xdr:rowOff>76200</xdr:rowOff>
    </xdr:from>
    <xdr:to>
      <xdr:col>4</xdr:col>
      <xdr:colOff>161925</xdr:colOff>
      <xdr:row>31</xdr:row>
      <xdr:rowOff>76200</xdr:rowOff>
    </xdr:to>
    <xdr:sp macro="_xll.PtreeEvent_ObjectClick" textlink="">
      <xdr:nvSpPr>
        <xdr:cNvPr id="1162" name="PTObj_DNode_2_3"/>
        <xdr:cNvSpPr>
          <a:spLocks noChangeArrowheads="1"/>
        </xdr:cNvSpPr>
      </xdr:nvSpPr>
      <xdr:spPr bwMode="auto">
        <a:xfrm rot="-5400000">
          <a:off x="4667250" y="636270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30</xdr:row>
      <xdr:rowOff>66675</xdr:rowOff>
    </xdr:from>
    <xdr:ext cx="390525" cy="171450"/>
    <xdr:sp macro="_xll.PtreeEvent_ObjectClick" textlink="">
      <xdr:nvSpPr>
        <xdr:cNvPr id="1165" name="PTObj_DBranchName_2_3"/>
        <xdr:cNvSpPr txBox="1">
          <a:spLocks noChangeArrowheads="1"/>
        </xdr:cNvSpPr>
      </xdr:nvSpPr>
      <xdr:spPr bwMode="auto">
        <a:xfrm>
          <a:off x="3571875" y="6353175"/>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34</xdr:row>
      <xdr:rowOff>76200</xdr:rowOff>
    </xdr:from>
    <xdr:to>
      <xdr:col>4</xdr:col>
      <xdr:colOff>161925</xdr:colOff>
      <xdr:row>35</xdr:row>
      <xdr:rowOff>76200</xdr:rowOff>
    </xdr:to>
    <xdr:sp macro="_xll.PtreeEvent_ObjectClick" textlink="">
      <xdr:nvSpPr>
        <xdr:cNvPr id="1166" name="PTObj_DNode_2_4"/>
        <xdr:cNvSpPr>
          <a:spLocks noChangeArrowheads="1"/>
        </xdr:cNvSpPr>
      </xdr:nvSpPr>
      <xdr:spPr bwMode="auto">
        <a:xfrm rot="-5400000">
          <a:off x="4667250" y="701040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34</xdr:row>
      <xdr:rowOff>66675</xdr:rowOff>
    </xdr:from>
    <xdr:ext cx="552450" cy="171450"/>
    <xdr:sp macro="_xll.PtreeEvent_ObjectClick" textlink="">
      <xdr:nvSpPr>
        <xdr:cNvPr id="1169" name="PTObj_DBranchName_2_4"/>
        <xdr:cNvSpPr txBox="1">
          <a:spLocks noChangeArrowheads="1"/>
        </xdr:cNvSpPr>
      </xdr:nvSpPr>
      <xdr:spPr bwMode="auto">
        <a:xfrm>
          <a:off x="3571875" y="7000875"/>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3</xdr:col>
      <xdr:colOff>0</xdr:colOff>
      <xdr:row>40</xdr:row>
      <xdr:rowOff>76200</xdr:rowOff>
    </xdr:from>
    <xdr:to>
      <xdr:col>3</xdr:col>
      <xdr:colOff>161925</xdr:colOff>
      <xdr:row>41</xdr:row>
      <xdr:rowOff>76200</xdr:rowOff>
    </xdr:to>
    <xdr:sp macro="_xll.PtreeEvent_ObjectClick" textlink="">
      <xdr:nvSpPr>
        <xdr:cNvPr id="1170" name="PTObj_DNode_2_5"/>
        <xdr:cNvSpPr>
          <a:spLocks noChangeArrowheads="1"/>
        </xdr:cNvSpPr>
      </xdr:nvSpPr>
      <xdr:spPr bwMode="auto">
        <a:xfrm>
          <a:off x="3305175" y="7981950"/>
          <a:ext cx="161925" cy="161925"/>
        </a:xfrm>
        <a:prstGeom prst="ellipse">
          <a:avLst/>
        </a:prstGeom>
        <a:solidFill>
          <a:srgbClr val="800000"/>
        </a:solidFill>
        <a:ln w="12700">
          <a:solidFill>
            <a:srgbClr val="000000"/>
          </a:solidFill>
          <a:round/>
          <a:headEnd/>
          <a:tailEnd/>
        </a:ln>
      </xdr:spPr>
    </xdr:sp>
    <xdr:clientData/>
  </xdr:twoCellAnchor>
  <xdr:oneCellAnchor>
    <xdr:from>
      <xdr:col>2</xdr:col>
      <xdr:colOff>266700</xdr:colOff>
      <xdr:row>40</xdr:row>
      <xdr:rowOff>66675</xdr:rowOff>
    </xdr:from>
    <xdr:ext cx="552450" cy="171450"/>
    <xdr:sp macro="_xll.PtreeEvent_ObjectClick" textlink="">
      <xdr:nvSpPr>
        <xdr:cNvPr id="1173" name="PTObj_DBranchName_2_5"/>
        <xdr:cNvSpPr txBox="1">
          <a:spLocks noChangeArrowheads="1"/>
        </xdr:cNvSpPr>
      </xdr:nvSpPr>
      <xdr:spPr bwMode="auto">
        <a:xfrm>
          <a:off x="2209800" y="7972425"/>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4</xdr:col>
      <xdr:colOff>0</xdr:colOff>
      <xdr:row>38</xdr:row>
      <xdr:rowOff>76200</xdr:rowOff>
    </xdr:from>
    <xdr:to>
      <xdr:col>4</xdr:col>
      <xdr:colOff>161925</xdr:colOff>
      <xdr:row>39</xdr:row>
      <xdr:rowOff>76200</xdr:rowOff>
    </xdr:to>
    <xdr:sp macro="_xll.PtreeEvent_ObjectClick" textlink="">
      <xdr:nvSpPr>
        <xdr:cNvPr id="1174" name="PTObj_DNode_2_6"/>
        <xdr:cNvSpPr>
          <a:spLocks noChangeArrowheads="1"/>
        </xdr:cNvSpPr>
      </xdr:nvSpPr>
      <xdr:spPr bwMode="auto">
        <a:xfrm rot="-5400000">
          <a:off x="4667250" y="765810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38</xdr:row>
      <xdr:rowOff>66675</xdr:rowOff>
    </xdr:from>
    <xdr:ext cx="390525" cy="171450"/>
    <xdr:sp macro="_xll.PtreeEvent_ObjectClick" textlink="">
      <xdr:nvSpPr>
        <xdr:cNvPr id="1177" name="PTObj_DBranchName_2_6"/>
        <xdr:cNvSpPr txBox="1">
          <a:spLocks noChangeArrowheads="1"/>
        </xdr:cNvSpPr>
      </xdr:nvSpPr>
      <xdr:spPr bwMode="auto">
        <a:xfrm>
          <a:off x="3571875" y="7648575"/>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42</xdr:row>
      <xdr:rowOff>76200</xdr:rowOff>
    </xdr:from>
    <xdr:to>
      <xdr:col>4</xdr:col>
      <xdr:colOff>161925</xdr:colOff>
      <xdr:row>43</xdr:row>
      <xdr:rowOff>76200</xdr:rowOff>
    </xdr:to>
    <xdr:sp macro="_xll.PtreeEvent_ObjectClick" textlink="">
      <xdr:nvSpPr>
        <xdr:cNvPr id="1178" name="PTObj_DNode_2_7"/>
        <xdr:cNvSpPr>
          <a:spLocks noChangeArrowheads="1"/>
        </xdr:cNvSpPr>
      </xdr:nvSpPr>
      <xdr:spPr bwMode="auto">
        <a:xfrm rot="-5400000">
          <a:off x="4667250" y="8305800"/>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42</xdr:row>
      <xdr:rowOff>66675</xdr:rowOff>
    </xdr:from>
    <xdr:ext cx="552450" cy="171450"/>
    <xdr:sp macro="_xll.PtreeEvent_ObjectClick" textlink="">
      <xdr:nvSpPr>
        <xdr:cNvPr id="1181" name="PTObj_DBranchName_2_7"/>
        <xdr:cNvSpPr txBox="1">
          <a:spLocks noChangeArrowheads="1"/>
        </xdr:cNvSpPr>
      </xdr:nvSpPr>
      <xdr:spPr bwMode="auto">
        <a:xfrm>
          <a:off x="3571875" y="8296275"/>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2</xdr:col>
      <xdr:colOff>0</xdr:colOff>
      <xdr:row>57</xdr:row>
      <xdr:rowOff>76200</xdr:rowOff>
    </xdr:from>
    <xdr:to>
      <xdr:col>2</xdr:col>
      <xdr:colOff>161925</xdr:colOff>
      <xdr:row>58</xdr:row>
      <xdr:rowOff>76200</xdr:rowOff>
    </xdr:to>
    <xdr:sp macro="_xll.PtreeEvent_ObjectClick" textlink="">
      <xdr:nvSpPr>
        <xdr:cNvPr id="1182" name="PTObj_DNode_3_1"/>
        <xdr:cNvSpPr>
          <a:spLocks noChangeArrowheads="1"/>
        </xdr:cNvSpPr>
      </xdr:nvSpPr>
      <xdr:spPr bwMode="auto">
        <a:xfrm>
          <a:off x="1943100" y="10887075"/>
          <a:ext cx="161925" cy="161925"/>
        </a:xfrm>
        <a:prstGeom prst="rect">
          <a:avLst/>
        </a:prstGeom>
        <a:solidFill>
          <a:srgbClr val="008000"/>
        </a:solidFill>
        <a:ln w="12700">
          <a:solidFill>
            <a:srgbClr val="000000"/>
          </a:solidFill>
          <a:miter lim="800000"/>
          <a:headEnd/>
          <a:tailEnd/>
        </a:ln>
      </xdr:spPr>
    </xdr:sp>
    <xdr:clientData/>
  </xdr:twoCellAnchor>
  <xdr:oneCellAnchor>
    <xdr:from>
      <xdr:col>1</xdr:col>
      <xdr:colOff>219075</xdr:colOff>
      <xdr:row>57</xdr:row>
      <xdr:rowOff>66675</xdr:rowOff>
    </xdr:from>
    <xdr:ext cx="390525" cy="171450"/>
    <xdr:sp macro="_xll.PtreeEvent_ObjectClick" textlink="">
      <xdr:nvSpPr>
        <xdr:cNvPr id="1184" name="PTObj_DBranchName_3_1"/>
        <xdr:cNvSpPr txBox="1">
          <a:spLocks noChangeArrowheads="1"/>
        </xdr:cNvSpPr>
      </xdr:nvSpPr>
      <xdr:spPr bwMode="auto">
        <a:xfrm>
          <a:off x="828675" y="10877550"/>
          <a:ext cx="390525" cy="171450"/>
        </a:xfrm>
        <a:prstGeom prst="rect">
          <a:avLst/>
        </a:prstGeom>
        <a:solidFill>
          <a:srgbClr val="FFFFFF"/>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tree #3</a:t>
          </a:r>
        </a:p>
      </xdr:txBody>
    </xdr:sp>
    <xdr:clientData/>
  </xdr:oneCellAnchor>
  <xdr:twoCellAnchor editAs="oneCell">
    <xdr:from>
      <xdr:col>3</xdr:col>
      <xdr:colOff>0</xdr:colOff>
      <xdr:row>53</xdr:row>
      <xdr:rowOff>76200</xdr:rowOff>
    </xdr:from>
    <xdr:to>
      <xdr:col>3</xdr:col>
      <xdr:colOff>161925</xdr:colOff>
      <xdr:row>54</xdr:row>
      <xdr:rowOff>76200</xdr:rowOff>
    </xdr:to>
    <xdr:sp macro="_xll.PtreeEvent_ObjectClick" textlink="">
      <xdr:nvSpPr>
        <xdr:cNvPr id="1185" name="PTObj_DNode_3_2"/>
        <xdr:cNvSpPr>
          <a:spLocks noChangeArrowheads="1"/>
        </xdr:cNvSpPr>
      </xdr:nvSpPr>
      <xdr:spPr bwMode="auto">
        <a:xfrm>
          <a:off x="3305175" y="10239375"/>
          <a:ext cx="161925" cy="161925"/>
        </a:xfrm>
        <a:prstGeom prst="ellipse">
          <a:avLst/>
        </a:prstGeom>
        <a:solidFill>
          <a:srgbClr val="800000"/>
        </a:solidFill>
        <a:ln w="12700">
          <a:solidFill>
            <a:srgbClr val="000000"/>
          </a:solidFill>
          <a:round/>
          <a:headEnd/>
          <a:tailEnd/>
        </a:ln>
      </xdr:spPr>
    </xdr:sp>
    <xdr:clientData/>
  </xdr:twoCellAnchor>
  <xdr:oneCellAnchor>
    <xdr:from>
      <xdr:col>2</xdr:col>
      <xdr:colOff>266700</xdr:colOff>
      <xdr:row>53</xdr:row>
      <xdr:rowOff>66675</xdr:rowOff>
    </xdr:from>
    <xdr:ext cx="390525" cy="171450"/>
    <xdr:sp macro="_xll.PtreeEvent_ObjectClick" textlink="">
      <xdr:nvSpPr>
        <xdr:cNvPr id="1188" name="PTObj_DBranchName_3_2"/>
        <xdr:cNvSpPr txBox="1">
          <a:spLocks noChangeArrowheads="1"/>
        </xdr:cNvSpPr>
      </xdr:nvSpPr>
      <xdr:spPr bwMode="auto">
        <a:xfrm>
          <a:off x="2209800" y="10229850"/>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51</xdr:row>
      <xdr:rowOff>76200</xdr:rowOff>
    </xdr:from>
    <xdr:to>
      <xdr:col>4</xdr:col>
      <xdr:colOff>161925</xdr:colOff>
      <xdr:row>52</xdr:row>
      <xdr:rowOff>76200</xdr:rowOff>
    </xdr:to>
    <xdr:sp macro="_xll.PtreeEvent_ObjectClick" textlink="">
      <xdr:nvSpPr>
        <xdr:cNvPr id="1189" name="PTObj_DNode_3_3"/>
        <xdr:cNvSpPr>
          <a:spLocks noChangeArrowheads="1"/>
        </xdr:cNvSpPr>
      </xdr:nvSpPr>
      <xdr:spPr bwMode="auto">
        <a:xfrm rot="-5400000">
          <a:off x="4667250" y="9915525"/>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51</xdr:row>
      <xdr:rowOff>66675</xdr:rowOff>
    </xdr:from>
    <xdr:ext cx="390525" cy="171450"/>
    <xdr:sp macro="_xll.PtreeEvent_ObjectClick" textlink="">
      <xdr:nvSpPr>
        <xdr:cNvPr id="1192" name="PTObj_DBranchName_3_3"/>
        <xdr:cNvSpPr txBox="1">
          <a:spLocks noChangeArrowheads="1"/>
        </xdr:cNvSpPr>
      </xdr:nvSpPr>
      <xdr:spPr bwMode="auto">
        <a:xfrm>
          <a:off x="3571875" y="9906000"/>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55</xdr:row>
      <xdr:rowOff>76200</xdr:rowOff>
    </xdr:from>
    <xdr:to>
      <xdr:col>4</xdr:col>
      <xdr:colOff>161925</xdr:colOff>
      <xdr:row>56</xdr:row>
      <xdr:rowOff>76200</xdr:rowOff>
    </xdr:to>
    <xdr:sp macro="_xll.PtreeEvent_ObjectClick" textlink="">
      <xdr:nvSpPr>
        <xdr:cNvPr id="1193" name="PTObj_DNode_3_4"/>
        <xdr:cNvSpPr>
          <a:spLocks noChangeArrowheads="1"/>
        </xdr:cNvSpPr>
      </xdr:nvSpPr>
      <xdr:spPr bwMode="auto">
        <a:xfrm rot="-5400000">
          <a:off x="4667250" y="10563225"/>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55</xdr:row>
      <xdr:rowOff>66675</xdr:rowOff>
    </xdr:from>
    <xdr:ext cx="552450" cy="171450"/>
    <xdr:sp macro="_xll.PtreeEvent_ObjectClick" textlink="">
      <xdr:nvSpPr>
        <xdr:cNvPr id="1196" name="PTObj_DBranchName_3_4"/>
        <xdr:cNvSpPr txBox="1">
          <a:spLocks noChangeArrowheads="1"/>
        </xdr:cNvSpPr>
      </xdr:nvSpPr>
      <xdr:spPr bwMode="auto">
        <a:xfrm>
          <a:off x="3571875" y="10553700"/>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3</xdr:col>
      <xdr:colOff>0</xdr:colOff>
      <xdr:row>61</xdr:row>
      <xdr:rowOff>76200</xdr:rowOff>
    </xdr:from>
    <xdr:to>
      <xdr:col>3</xdr:col>
      <xdr:colOff>161925</xdr:colOff>
      <xdr:row>62</xdr:row>
      <xdr:rowOff>76200</xdr:rowOff>
    </xdr:to>
    <xdr:sp macro="_xll.PtreeEvent_ObjectClick" textlink="">
      <xdr:nvSpPr>
        <xdr:cNvPr id="1197" name="PTObj_DNode_3_5"/>
        <xdr:cNvSpPr>
          <a:spLocks noChangeArrowheads="1"/>
        </xdr:cNvSpPr>
      </xdr:nvSpPr>
      <xdr:spPr bwMode="auto">
        <a:xfrm>
          <a:off x="3305175" y="11534775"/>
          <a:ext cx="161925" cy="161925"/>
        </a:xfrm>
        <a:prstGeom prst="ellipse">
          <a:avLst/>
        </a:prstGeom>
        <a:solidFill>
          <a:srgbClr val="800000"/>
        </a:solidFill>
        <a:ln w="12700">
          <a:solidFill>
            <a:srgbClr val="000000"/>
          </a:solidFill>
          <a:round/>
          <a:headEnd/>
          <a:tailEnd/>
        </a:ln>
      </xdr:spPr>
    </xdr:sp>
    <xdr:clientData/>
  </xdr:twoCellAnchor>
  <xdr:oneCellAnchor>
    <xdr:from>
      <xdr:col>2</xdr:col>
      <xdr:colOff>266700</xdr:colOff>
      <xdr:row>61</xdr:row>
      <xdr:rowOff>66675</xdr:rowOff>
    </xdr:from>
    <xdr:ext cx="552450" cy="171450"/>
    <xdr:sp macro="_xll.PtreeEvent_ObjectClick" textlink="">
      <xdr:nvSpPr>
        <xdr:cNvPr id="1200" name="PTObj_DBranchName_3_5"/>
        <xdr:cNvSpPr txBox="1">
          <a:spLocks noChangeArrowheads="1"/>
        </xdr:cNvSpPr>
      </xdr:nvSpPr>
      <xdr:spPr bwMode="auto">
        <a:xfrm>
          <a:off x="2209800" y="11525250"/>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twoCellAnchor editAs="oneCell">
    <xdr:from>
      <xdr:col>4</xdr:col>
      <xdr:colOff>0</xdr:colOff>
      <xdr:row>59</xdr:row>
      <xdr:rowOff>76200</xdr:rowOff>
    </xdr:from>
    <xdr:to>
      <xdr:col>4</xdr:col>
      <xdr:colOff>161925</xdr:colOff>
      <xdr:row>60</xdr:row>
      <xdr:rowOff>76200</xdr:rowOff>
    </xdr:to>
    <xdr:sp macro="_xll.PtreeEvent_ObjectClick" textlink="">
      <xdr:nvSpPr>
        <xdr:cNvPr id="1201" name="PTObj_DNode_3_6"/>
        <xdr:cNvSpPr>
          <a:spLocks noChangeArrowheads="1"/>
        </xdr:cNvSpPr>
      </xdr:nvSpPr>
      <xdr:spPr bwMode="auto">
        <a:xfrm rot="-5400000">
          <a:off x="4667250" y="11210925"/>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59</xdr:row>
      <xdr:rowOff>66675</xdr:rowOff>
    </xdr:from>
    <xdr:ext cx="390525" cy="171450"/>
    <xdr:sp macro="_xll.PtreeEvent_ObjectClick" textlink="">
      <xdr:nvSpPr>
        <xdr:cNvPr id="1204" name="PTObj_DBranchName_3_6"/>
        <xdr:cNvSpPr txBox="1">
          <a:spLocks noChangeArrowheads="1"/>
        </xdr:cNvSpPr>
      </xdr:nvSpPr>
      <xdr:spPr bwMode="auto">
        <a:xfrm>
          <a:off x="3571875" y="11201400"/>
          <a:ext cx="3905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a:t>
          </a:r>
        </a:p>
      </xdr:txBody>
    </xdr:sp>
    <xdr:clientData/>
  </xdr:oneCellAnchor>
  <xdr:twoCellAnchor editAs="oneCell">
    <xdr:from>
      <xdr:col>4</xdr:col>
      <xdr:colOff>0</xdr:colOff>
      <xdr:row>63</xdr:row>
      <xdr:rowOff>76200</xdr:rowOff>
    </xdr:from>
    <xdr:to>
      <xdr:col>4</xdr:col>
      <xdr:colOff>161925</xdr:colOff>
      <xdr:row>64</xdr:row>
      <xdr:rowOff>76200</xdr:rowOff>
    </xdr:to>
    <xdr:sp macro="_xll.PtreeEvent_ObjectClick" textlink="">
      <xdr:nvSpPr>
        <xdr:cNvPr id="1205" name="PTObj_DNode_3_7"/>
        <xdr:cNvSpPr>
          <a:spLocks noChangeArrowheads="1"/>
        </xdr:cNvSpPr>
      </xdr:nvSpPr>
      <xdr:spPr bwMode="auto">
        <a:xfrm rot="-5400000">
          <a:off x="4667250" y="11858625"/>
          <a:ext cx="161925" cy="161925"/>
        </a:xfrm>
        <a:prstGeom prst="triangle">
          <a:avLst>
            <a:gd name="adj" fmla="val 50000"/>
          </a:avLst>
        </a:prstGeom>
        <a:solidFill>
          <a:srgbClr val="000080"/>
        </a:solidFill>
        <a:ln w="12700">
          <a:solidFill>
            <a:srgbClr val="000000"/>
          </a:solidFill>
          <a:miter lim="800000"/>
          <a:headEnd/>
          <a:tailEnd/>
        </a:ln>
      </xdr:spPr>
    </xdr:sp>
    <xdr:clientData/>
  </xdr:twoCellAnchor>
  <xdr:oneCellAnchor>
    <xdr:from>
      <xdr:col>3</xdr:col>
      <xdr:colOff>266700</xdr:colOff>
      <xdr:row>63</xdr:row>
      <xdr:rowOff>66675</xdr:rowOff>
    </xdr:from>
    <xdr:ext cx="552450" cy="171450"/>
    <xdr:sp macro="_xll.PtreeEvent_ObjectClick" textlink="">
      <xdr:nvSpPr>
        <xdr:cNvPr id="1208" name="PTObj_DBranchName_3_7"/>
        <xdr:cNvSpPr txBox="1">
          <a:spLocks noChangeArrowheads="1"/>
        </xdr:cNvSpPr>
      </xdr:nvSpPr>
      <xdr:spPr bwMode="auto">
        <a:xfrm>
          <a:off x="3571875" y="11849100"/>
          <a:ext cx="55245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val="808080"/>
          </a:solidFill>
          <a:miter lim="800000"/>
          <a:headEnd/>
          <a:tailEnd/>
        </a:ln>
      </xdr:spPr>
      <xdr:txBody>
        <a:bodyPr wrap="none" lIns="18288" tIns="22860" rIns="18288" bIns="22860" anchor="ctr" upright="1">
          <a:spAutoFit/>
        </a:bodyPr>
        <a:lstStyle/>
        <a:p>
          <a:pPr algn="ctr" rtl="0">
            <a:defRPr sz="1000"/>
          </a:pPr>
          <a:r>
            <a:rPr lang="en-US" sz="800" b="0" i="0" u="none" strike="noStrike" baseline="0">
              <a:solidFill>
                <a:srgbClr val="000000"/>
              </a:solidFill>
              <a:latin typeface="Arial"/>
              <a:cs typeface="Arial"/>
            </a:rPr>
            <a:t>branch (2)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5"/>
  <sheetViews>
    <sheetView showGridLines="0" tabSelected="1" workbookViewId="0">
      <selection activeCell="A6" sqref="A6"/>
    </sheetView>
  </sheetViews>
  <sheetFormatPr defaultRowHeight="12.75" x14ac:dyDescent="0.2"/>
  <cols>
    <col min="2" max="2" width="20" customWidth="1"/>
    <col min="3" max="4" width="20.42578125" customWidth="1"/>
    <col min="5" max="5" width="16.7109375" customWidth="1"/>
  </cols>
  <sheetData>
    <row r="1" spans="2:5" ht="112.5" customHeight="1" x14ac:dyDescent="0.2"/>
    <row r="6" spans="2:5" x14ac:dyDescent="0.2">
      <c r="D6" s="7">
        <v>0.5</v>
      </c>
      <c r="E6" s="3">
        <f>_xll.PTreeNodeProbability(treeCalc_1!$F$2,3)</f>
        <v>0.5</v>
      </c>
    </row>
    <row r="7" spans="2:5" x14ac:dyDescent="0.2">
      <c r="D7" s="8">
        <v>120</v>
      </c>
      <c r="E7" s="9">
        <f>_xll.PTreeNodeValue(treeCalc_1!$F$2,3)</f>
        <v>120</v>
      </c>
    </row>
    <row r="8" spans="2:5" x14ac:dyDescent="0.2">
      <c r="C8" s="10" t="b">
        <f>_xll.PTreeNodeDecision(treeCalc_1!$F$2,2)</f>
        <v>1</v>
      </c>
      <c r="D8" s="11" t="s">
        <v>45</v>
      </c>
    </row>
    <row r="9" spans="2:5" x14ac:dyDescent="0.2">
      <c r="C9" s="8">
        <v>0</v>
      </c>
      <c r="D9" s="12">
        <f>_xll.PTreeNodeValue(treeCalc_1!$F$2,2)</f>
        <v>10</v>
      </c>
    </row>
    <row r="10" spans="2:5" x14ac:dyDescent="0.2">
      <c r="C10" s="13"/>
      <c r="D10" s="7">
        <v>0.5</v>
      </c>
      <c r="E10" s="3">
        <f>_xll.PTreeNodeProbability(treeCalc_1!$F$2,4)</f>
        <v>0.5</v>
      </c>
    </row>
    <row r="11" spans="2:5" x14ac:dyDescent="0.2">
      <c r="C11" s="13"/>
      <c r="D11" s="8">
        <v>-100</v>
      </c>
      <c r="E11" s="9">
        <f>_xll.PTreeNodeValue(treeCalc_1!$F$2,4)</f>
        <v>-100</v>
      </c>
    </row>
    <row r="12" spans="2:5" ht="12.75" customHeight="1" x14ac:dyDescent="0.2">
      <c r="B12" s="4"/>
      <c r="C12" s="5" t="s">
        <v>44</v>
      </c>
    </row>
    <row r="13" spans="2:5" ht="12.75" customHeight="1" x14ac:dyDescent="0.2">
      <c r="B13" s="17"/>
      <c r="C13" s="14">
        <f>_xll.PTreeNodeValue(treeCalc_1!$F$2,1)</f>
        <v>10</v>
      </c>
    </row>
    <row r="14" spans="2:5" ht="12.75" customHeight="1" x14ac:dyDescent="0.2">
      <c r="C14" s="6"/>
      <c r="D14" s="7">
        <v>0.5</v>
      </c>
      <c r="E14" s="3">
        <f>_xll.PTreeNodeProbability(treeCalc_1!$F$2,6)</f>
        <v>0</v>
      </c>
    </row>
    <row r="15" spans="2:5" ht="12.75" customHeight="1" x14ac:dyDescent="0.2">
      <c r="C15" s="6"/>
      <c r="D15" s="8">
        <v>10</v>
      </c>
      <c r="E15" s="9">
        <f>_xll.PTreeNodeValue(treeCalc_1!$F$2,6)</f>
        <v>10</v>
      </c>
    </row>
    <row r="16" spans="2:5" ht="12.75" customHeight="1" x14ac:dyDescent="0.2">
      <c r="C16" s="10" t="b">
        <f>_xll.PTreeNodeDecision(treeCalc_1!$F$2,5)</f>
        <v>0</v>
      </c>
      <c r="D16" s="11" t="s">
        <v>45</v>
      </c>
    </row>
    <row r="17" spans="2:5" ht="12.75" customHeight="1" x14ac:dyDescent="0.2">
      <c r="C17" s="8">
        <v>0</v>
      </c>
      <c r="D17" s="12">
        <f>_xll.PTreeNodeValue(treeCalc_1!$F$2,5)</f>
        <v>0</v>
      </c>
    </row>
    <row r="18" spans="2:5" ht="12.75" customHeight="1" x14ac:dyDescent="0.2">
      <c r="C18" s="13"/>
      <c r="D18" s="7">
        <v>0.5</v>
      </c>
      <c r="E18" s="3">
        <f>_xll.PTreeNodeProbability(treeCalc_1!$F$2,7)</f>
        <v>0</v>
      </c>
    </row>
    <row r="19" spans="2:5" ht="12.75" customHeight="1" x14ac:dyDescent="0.2">
      <c r="C19" s="13"/>
      <c r="D19" s="8">
        <v>-10</v>
      </c>
      <c r="E19" s="9">
        <f>_xll.PTreeNodeValue(treeCalc_1!$F$2,7)</f>
        <v>-10</v>
      </c>
    </row>
    <row r="28" spans="2:5" x14ac:dyDescent="0.2">
      <c r="B28" s="15"/>
    </row>
    <row r="29" spans="2:5" x14ac:dyDescent="0.2">
      <c r="B29" s="15"/>
    </row>
    <row r="31" spans="2:5" x14ac:dyDescent="0.2">
      <c r="D31" s="7">
        <v>0.5</v>
      </c>
      <c r="E31" s="3">
        <f>_xll.PTreeNodeProbability(treeCalc_2!$F$2,3)</f>
        <v>0</v>
      </c>
    </row>
    <row r="32" spans="2:5" x14ac:dyDescent="0.2">
      <c r="D32" s="8">
        <v>120</v>
      </c>
      <c r="E32" s="9">
        <f>_xll.PTreeNodeValue(treeCalc_2!$F$2,3)</f>
        <v>120</v>
      </c>
    </row>
    <row r="33" spans="1:5" x14ac:dyDescent="0.2">
      <c r="C33" s="10" t="b">
        <f>_xll.PTreeNodeDecision(treeCalc_2!$F$2,2)</f>
        <v>0</v>
      </c>
      <c r="D33" s="11" t="s">
        <v>45</v>
      </c>
    </row>
    <row r="34" spans="1:5" x14ac:dyDescent="0.2">
      <c r="C34" s="8">
        <v>0</v>
      </c>
      <c r="D34" s="12">
        <f>_xll.PTreeNodeValue(treeCalc_2!$F$2,2)</f>
        <v>10</v>
      </c>
    </row>
    <row r="35" spans="1:5" x14ac:dyDescent="0.2">
      <c r="C35" s="13"/>
      <c r="D35" s="7">
        <v>0.5</v>
      </c>
      <c r="E35" s="3">
        <f>_xll.PTreeNodeProbability(treeCalc_2!$F$2,4)</f>
        <v>0</v>
      </c>
    </row>
    <row r="36" spans="1:5" x14ac:dyDescent="0.2">
      <c r="C36" s="13"/>
      <c r="D36" s="8">
        <v>-100</v>
      </c>
      <c r="E36" s="9">
        <f>_xll.PTreeNodeValue(treeCalc_2!$F$2,4)</f>
        <v>-100</v>
      </c>
    </row>
    <row r="37" spans="1:5" ht="12.75" customHeight="1" x14ac:dyDescent="0.2">
      <c r="B37" s="4"/>
      <c r="C37" s="5" t="s">
        <v>44</v>
      </c>
    </row>
    <row r="38" spans="1:5" ht="12.75" customHeight="1" x14ac:dyDescent="0.2">
      <c r="B38" s="17"/>
      <c r="C38" s="14">
        <f>_xll.PTreeNodeValue(treeCalc_2!$F$2,1)</f>
        <v>0</v>
      </c>
    </row>
    <row r="39" spans="1:5" ht="12.75" customHeight="1" x14ac:dyDescent="0.2">
      <c r="C39" s="6"/>
      <c r="D39" s="7">
        <v>0.5</v>
      </c>
      <c r="E39" s="3">
        <f>_xll.PTreeNodeProbability(treeCalc_2!$F$2,6)</f>
        <v>0.5</v>
      </c>
    </row>
    <row r="40" spans="1:5" ht="12.75" customHeight="1" x14ac:dyDescent="0.2">
      <c r="C40" s="6"/>
      <c r="D40" s="8">
        <v>10</v>
      </c>
      <c r="E40" s="9">
        <f>_xll.PTreeNodeValue(treeCalc_2!$F$2,6)</f>
        <v>10</v>
      </c>
    </row>
    <row r="41" spans="1:5" ht="12.75" customHeight="1" x14ac:dyDescent="0.2">
      <c r="C41" s="10" t="b">
        <f>_xll.PTreeNodeDecision(treeCalc_2!$F$2,5)</f>
        <v>1</v>
      </c>
      <c r="D41" s="11" t="s">
        <v>45</v>
      </c>
    </row>
    <row r="42" spans="1:5" ht="12.75" customHeight="1" x14ac:dyDescent="0.2">
      <c r="C42" s="8">
        <v>0</v>
      </c>
      <c r="D42" s="12">
        <f>_xll.PTreeNodeValue(treeCalc_2!$F$2,5)</f>
        <v>0</v>
      </c>
    </row>
    <row r="43" spans="1:5" ht="12.75" customHeight="1" x14ac:dyDescent="0.2">
      <c r="C43" s="13"/>
      <c r="D43" s="7">
        <v>0.5</v>
      </c>
      <c r="E43" s="3">
        <f>_xll.PTreeNodeProbability(treeCalc_2!$F$2,7)</f>
        <v>0.5</v>
      </c>
    </row>
    <row r="44" spans="1:5" ht="12.75" customHeight="1" x14ac:dyDescent="0.2">
      <c r="A44" s="18" t="s">
        <v>62</v>
      </c>
      <c r="B44" s="1">
        <v>100</v>
      </c>
      <c r="C44" s="13"/>
      <c r="D44" s="8">
        <v>-10</v>
      </c>
      <c r="E44" s="9">
        <f>_xll.PTreeNodeValue(treeCalc_2!$F$2,7)</f>
        <v>-10</v>
      </c>
    </row>
    <row r="49" spans="2:5" ht="12" customHeight="1" x14ac:dyDescent="0.2"/>
    <row r="52" spans="2:5" x14ac:dyDescent="0.2">
      <c r="D52" s="7">
        <v>0.5</v>
      </c>
      <c r="E52" s="3">
        <f>_xll.PTreeNodeProbability(treeCalc_3!$F$2,3)</f>
        <v>0</v>
      </c>
    </row>
    <row r="53" spans="2:5" x14ac:dyDescent="0.2">
      <c r="D53" s="8">
        <v>120</v>
      </c>
      <c r="E53" s="9">
        <f>_xll.PTreeNodeValue(treeCalc_3!$F$2,3)</f>
        <v>120</v>
      </c>
    </row>
    <row r="54" spans="2:5" x14ac:dyDescent="0.2">
      <c r="C54" s="10" t="b">
        <f>_xll.PTreeNodeDecision(treeCalc_3!$F$2,2)</f>
        <v>0</v>
      </c>
      <c r="D54" s="11" t="s">
        <v>45</v>
      </c>
    </row>
    <row r="55" spans="2:5" x14ac:dyDescent="0.2">
      <c r="C55" s="8">
        <v>0</v>
      </c>
      <c r="D55" s="12">
        <f>_xll.PTreeNodeValue(treeCalc_3!$F$2,2)</f>
        <v>10</v>
      </c>
    </row>
    <row r="56" spans="2:5" x14ac:dyDescent="0.2">
      <c r="C56" s="13"/>
      <c r="D56" s="7">
        <v>0.5</v>
      </c>
      <c r="E56" s="3">
        <f>_xll.PTreeNodeProbability(treeCalc_3!$F$2,4)</f>
        <v>0</v>
      </c>
    </row>
    <row r="57" spans="2:5" x14ac:dyDescent="0.2">
      <c r="C57" s="13"/>
      <c r="D57" s="8">
        <v>-100</v>
      </c>
      <c r="E57" s="9">
        <f>_xll.PTreeNodeValue(treeCalc_3!$F$2,4)</f>
        <v>-100</v>
      </c>
    </row>
    <row r="58" spans="2:5" ht="12.75" customHeight="1" x14ac:dyDescent="0.2">
      <c r="B58" s="4"/>
      <c r="C58" s="5" t="s">
        <v>44</v>
      </c>
    </row>
    <row r="59" spans="2:5" ht="12.75" customHeight="1" x14ac:dyDescent="0.2">
      <c r="B59" s="17"/>
      <c r="C59" s="14">
        <f>_xll.PTreeNodeValue(treeCalc_3!$F$2,1)</f>
        <v>0</v>
      </c>
    </row>
    <row r="60" spans="2:5" ht="12.75" customHeight="1" x14ac:dyDescent="0.2">
      <c r="C60" s="6"/>
      <c r="D60" s="7">
        <v>0.5</v>
      </c>
      <c r="E60" s="3">
        <f>_xll.PTreeNodeProbability(treeCalc_3!$F$2,6)</f>
        <v>0.5</v>
      </c>
    </row>
    <row r="61" spans="2:5" ht="12.75" customHeight="1" x14ac:dyDescent="0.2">
      <c r="C61" s="6"/>
      <c r="D61" s="8">
        <v>10</v>
      </c>
      <c r="E61" s="9">
        <f>_xll.PTreeNodeValue(treeCalc_3!$F$2,6)</f>
        <v>10</v>
      </c>
    </row>
    <row r="62" spans="2:5" ht="12.75" customHeight="1" x14ac:dyDescent="0.2">
      <c r="C62" s="10" t="b">
        <f>_xll.PTreeNodeDecision(treeCalc_3!$F$2,5)</f>
        <v>1</v>
      </c>
      <c r="D62" s="11" t="s">
        <v>45</v>
      </c>
    </row>
    <row r="63" spans="2:5" ht="12.75" customHeight="1" x14ac:dyDescent="0.2">
      <c r="C63" s="8">
        <v>0</v>
      </c>
      <c r="D63" s="12">
        <f>_xll.PTreeNodeValue(treeCalc_3!$F$2,5)</f>
        <v>0</v>
      </c>
    </row>
    <row r="64" spans="2:5" ht="12.75" customHeight="1" x14ac:dyDescent="0.2">
      <c r="C64" s="13"/>
      <c r="D64" s="7">
        <v>0.5</v>
      </c>
      <c r="E64" s="3">
        <f>_xll.PTreeNodeProbability(treeCalc_3!$F$2,7)</f>
        <v>0.5</v>
      </c>
    </row>
    <row r="65" spans="1:5" ht="12.75" customHeight="1" x14ac:dyDescent="0.2">
      <c r="A65" s="18" t="s">
        <v>62</v>
      </c>
      <c r="B65" s="1">
        <v>100</v>
      </c>
      <c r="C65" s="13"/>
      <c r="D65" s="8">
        <v>-10</v>
      </c>
      <c r="E65" s="9">
        <f>_xll.PTreeNodeValue(treeCalc_3!$F$2,7)</f>
        <v>-10</v>
      </c>
    </row>
  </sheetData>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7"/>
  <sheetViews>
    <sheetView workbookViewId="0"/>
  </sheetViews>
  <sheetFormatPr defaultColWidth="15.7109375" defaultRowHeight="12.75" x14ac:dyDescent="0.2"/>
  <cols>
    <col min="1" max="16384" width="15.7109375" style="1"/>
  </cols>
  <sheetData>
    <row r="1" spans="1:16" x14ac:dyDescent="0.2">
      <c r="A1" s="1" t="s">
        <v>0</v>
      </c>
      <c r="B1" s="2" t="s">
        <v>56</v>
      </c>
      <c r="E1" s="1" t="s">
        <v>8</v>
      </c>
      <c r="F1" s="1">
        <v>3</v>
      </c>
      <c r="H1" s="1" t="s">
        <v>14</v>
      </c>
      <c r="I1" s="2" t="s">
        <v>40</v>
      </c>
      <c r="K1" s="1" t="s">
        <v>19</v>
      </c>
      <c r="L1" s="1">
        <f>Utility!$B$65</f>
        <v>100</v>
      </c>
    </row>
    <row r="2" spans="1:16" x14ac:dyDescent="0.2">
      <c r="A2" s="1" t="s">
        <v>1</v>
      </c>
      <c r="B2" s="1" t="e">
        <f>Utility!#REF!</f>
        <v>#REF!</v>
      </c>
      <c r="E2" s="1" t="s">
        <v>9</v>
      </c>
      <c r="F2" s="1">
        <f>_xll.PTreeEvaluate5(B3,$L$11:$L$17,$J$11:$J$17,$K$11:$K$17,$N$11:$N$17,$G$11:$G$17,,L1)</f>
        <v>540291</v>
      </c>
    </row>
    <row r="3" spans="1:16" x14ac:dyDescent="0.2">
      <c r="A3" s="1" t="s">
        <v>2</v>
      </c>
      <c r="B3" s="1" t="s">
        <v>57</v>
      </c>
      <c r="E3" s="1" t="s">
        <v>10</v>
      </c>
      <c r="F3" s="2" t="s">
        <v>36</v>
      </c>
      <c r="H3" s="1" t="s">
        <v>15</v>
      </c>
      <c r="I3" s="16" t="s">
        <v>38</v>
      </c>
    </row>
    <row r="4" spans="1:16" x14ac:dyDescent="0.2">
      <c r="A4" s="1" t="s">
        <v>3</v>
      </c>
      <c r="B4" s="1" t="s">
        <v>35</v>
      </c>
      <c r="E4" s="1" t="s">
        <v>11</v>
      </c>
      <c r="F4" s="2" t="s">
        <v>37</v>
      </c>
      <c r="H4" s="1" t="s">
        <v>16</v>
      </c>
      <c r="I4" s="2" t="s">
        <v>39</v>
      </c>
    </row>
    <row r="5" spans="1:16" x14ac:dyDescent="0.2">
      <c r="A5" s="1" t="s">
        <v>4</v>
      </c>
      <c r="B5" s="1">
        <v>0</v>
      </c>
      <c r="E5" s="1" t="s">
        <v>12</v>
      </c>
      <c r="F5" s="2" t="s">
        <v>37</v>
      </c>
      <c r="H5" s="1" t="s">
        <v>17</v>
      </c>
      <c r="I5" s="16" t="s">
        <v>38</v>
      </c>
    </row>
    <row r="6" spans="1:16" x14ac:dyDescent="0.2">
      <c r="A6" s="1" t="s">
        <v>5</v>
      </c>
      <c r="E6" s="1" t="s">
        <v>13</v>
      </c>
      <c r="F6" s="2" t="s">
        <v>61</v>
      </c>
      <c r="H6" s="1" t="s">
        <v>18</v>
      </c>
      <c r="I6" s="2" t="s">
        <v>39</v>
      </c>
    </row>
    <row r="7" spans="1:16" x14ac:dyDescent="0.2">
      <c r="A7" s="1" t="s">
        <v>6</v>
      </c>
      <c r="F7" s="2" t="s">
        <v>60</v>
      </c>
    </row>
    <row r="8" spans="1:16" x14ac:dyDescent="0.2">
      <c r="A8" s="1" t="s">
        <v>7</v>
      </c>
      <c r="B8" s="1">
        <v>7</v>
      </c>
    </row>
    <row r="10" spans="1:16" x14ac:dyDescent="0.2">
      <c r="A10" s="1" t="s">
        <v>20</v>
      </c>
      <c r="B10" s="1" t="s">
        <v>21</v>
      </c>
      <c r="C10" s="1" t="s">
        <v>22</v>
      </c>
      <c r="D10" s="1" t="s">
        <v>23</v>
      </c>
      <c r="E10" s="1" t="s">
        <v>24</v>
      </c>
      <c r="F10" s="1" t="s">
        <v>25</v>
      </c>
      <c r="G10" s="1" t="s">
        <v>26</v>
      </c>
      <c r="H10" s="1" t="s">
        <v>27</v>
      </c>
      <c r="I10" s="1" t="s">
        <v>28</v>
      </c>
      <c r="J10" s="1" t="s">
        <v>29</v>
      </c>
      <c r="K10" s="1" t="s">
        <v>30</v>
      </c>
      <c r="L10" s="1" t="s">
        <v>2</v>
      </c>
      <c r="M10" s="1" t="s">
        <v>31</v>
      </c>
      <c r="N10" s="1" t="s">
        <v>32</v>
      </c>
      <c r="O10" s="1" t="s">
        <v>33</v>
      </c>
      <c r="P10" s="1" t="s">
        <v>34</v>
      </c>
    </row>
    <row r="11" spans="1:16" x14ac:dyDescent="0.2">
      <c r="A11" s="1">
        <f>Utility!$C$59</f>
        <v>0</v>
      </c>
      <c r="B11" s="1" t="str">
        <f>B1</f>
        <v>tree #3</v>
      </c>
      <c r="C11" s="1">
        <v>0</v>
      </c>
      <c r="J11" s="1">
        <f>Utility!$B$59</f>
        <v>0</v>
      </c>
      <c r="K11" s="1">
        <f>Utility!$B$58</f>
        <v>0</v>
      </c>
      <c r="L11" s="1" t="s">
        <v>46</v>
      </c>
      <c r="M11" s="2" t="s">
        <v>42</v>
      </c>
      <c r="O11" s="1" t="str">
        <f>Utility!$C$58</f>
        <v>Decision</v>
      </c>
      <c r="P11" s="1" t="b">
        <v>0</v>
      </c>
    </row>
    <row r="12" spans="1:16" x14ac:dyDescent="0.2">
      <c r="A12" s="1">
        <f>Utility!$D$55</f>
        <v>10</v>
      </c>
      <c r="B12" s="2" t="s">
        <v>47</v>
      </c>
      <c r="C12" s="1">
        <v>0</v>
      </c>
      <c r="J12" s="1">
        <f>Utility!$C$55</f>
        <v>0</v>
      </c>
      <c r="L12" s="1" t="s">
        <v>48</v>
      </c>
      <c r="M12" s="2" t="s">
        <v>42</v>
      </c>
      <c r="O12" s="1" t="str">
        <f>Utility!$D$54</f>
        <v>Chance</v>
      </c>
      <c r="P12" s="1" t="b">
        <v>0</v>
      </c>
    </row>
    <row r="13" spans="1:16" x14ac:dyDescent="0.2">
      <c r="A13" s="1">
        <f>Utility!$E$53</f>
        <v>120</v>
      </c>
      <c r="B13" s="2" t="s">
        <v>47</v>
      </c>
      <c r="C13" s="1">
        <v>0</v>
      </c>
      <c r="H13" s="1" t="s">
        <v>41</v>
      </c>
      <c r="J13" s="1">
        <f>Utility!$D$53</f>
        <v>120</v>
      </c>
      <c r="K13" s="1">
        <f>Utility!$D$52</f>
        <v>0.5</v>
      </c>
      <c r="L13" s="1" t="s">
        <v>49</v>
      </c>
      <c r="M13" s="2" t="s">
        <v>42</v>
      </c>
      <c r="P13" s="1" t="b">
        <v>0</v>
      </c>
    </row>
    <row r="14" spans="1:16" x14ac:dyDescent="0.2">
      <c r="A14" s="1">
        <f>Utility!$E$57</f>
        <v>-100</v>
      </c>
      <c r="B14" s="2" t="s">
        <v>50</v>
      </c>
      <c r="C14" s="1">
        <v>0</v>
      </c>
      <c r="H14" s="1" t="s">
        <v>41</v>
      </c>
      <c r="J14" s="1">
        <f>Utility!$D$57</f>
        <v>-100</v>
      </c>
      <c r="K14" s="1">
        <f>Utility!$D$56</f>
        <v>0.5</v>
      </c>
      <c r="L14" s="1" t="s">
        <v>49</v>
      </c>
      <c r="M14" s="2" t="s">
        <v>42</v>
      </c>
      <c r="P14" s="1" t="b">
        <v>0</v>
      </c>
    </row>
    <row r="15" spans="1:16" x14ac:dyDescent="0.2">
      <c r="A15" s="1">
        <f>Utility!$D$63</f>
        <v>0</v>
      </c>
      <c r="B15" s="2" t="s">
        <v>50</v>
      </c>
      <c r="C15" s="1">
        <v>0</v>
      </c>
      <c r="J15" s="1">
        <f>Utility!$C$63</f>
        <v>0</v>
      </c>
      <c r="L15" s="1" t="s">
        <v>51</v>
      </c>
      <c r="M15" s="2" t="s">
        <v>42</v>
      </c>
      <c r="O15" s="1" t="str">
        <f>Utility!$D$62</f>
        <v>Chance</v>
      </c>
      <c r="P15" s="1" t="b">
        <v>0</v>
      </c>
    </row>
    <row r="16" spans="1:16" x14ac:dyDescent="0.2">
      <c r="A16" s="1">
        <f>Utility!$E$61</f>
        <v>10</v>
      </c>
      <c r="B16" s="2" t="s">
        <v>47</v>
      </c>
      <c r="C16" s="1">
        <v>0</v>
      </c>
      <c r="H16" s="1" t="s">
        <v>41</v>
      </c>
      <c r="J16" s="1">
        <f>Utility!$D$61</f>
        <v>10</v>
      </c>
      <c r="K16" s="1">
        <f>Utility!$D$60</f>
        <v>0.5</v>
      </c>
      <c r="L16" s="1" t="s">
        <v>52</v>
      </c>
      <c r="M16" s="2" t="s">
        <v>42</v>
      </c>
      <c r="P16" s="1" t="b">
        <v>0</v>
      </c>
    </row>
    <row r="17" spans="1:16" x14ac:dyDescent="0.2">
      <c r="A17" s="1">
        <f>Utility!$E$65</f>
        <v>-10</v>
      </c>
      <c r="B17" s="2" t="s">
        <v>50</v>
      </c>
      <c r="C17" s="1">
        <v>0</v>
      </c>
      <c r="H17" s="1" t="s">
        <v>41</v>
      </c>
      <c r="J17" s="1">
        <f>Utility!$D$65</f>
        <v>-10</v>
      </c>
      <c r="K17" s="1">
        <f>Utility!$D$64</f>
        <v>0.5</v>
      </c>
      <c r="L17" s="1" t="s">
        <v>52</v>
      </c>
      <c r="M17" s="2" t="s">
        <v>42</v>
      </c>
      <c r="P17" s="1" t="b">
        <v>0</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7"/>
  <sheetViews>
    <sheetView workbookViewId="0"/>
  </sheetViews>
  <sheetFormatPr defaultColWidth="15.7109375" defaultRowHeight="12.75" x14ac:dyDescent="0.2"/>
  <cols>
    <col min="1" max="16384" width="15.7109375" style="1"/>
  </cols>
  <sheetData>
    <row r="1" spans="1:16" x14ac:dyDescent="0.2">
      <c r="A1" s="1" t="s">
        <v>0</v>
      </c>
      <c r="B1" s="2" t="s">
        <v>54</v>
      </c>
      <c r="E1" s="1" t="s">
        <v>8</v>
      </c>
      <c r="F1" s="1">
        <v>3</v>
      </c>
      <c r="H1" s="1" t="s">
        <v>14</v>
      </c>
      <c r="I1" s="2" t="s">
        <v>40</v>
      </c>
      <c r="K1" s="1" t="s">
        <v>19</v>
      </c>
      <c r="L1" s="1">
        <f>Utility!$B$44</f>
        <v>100</v>
      </c>
    </row>
    <row r="2" spans="1:16" x14ac:dyDescent="0.2">
      <c r="A2" s="1" t="s">
        <v>1</v>
      </c>
      <c r="B2" s="1" t="e">
        <f>Utility!#REF!</f>
        <v>#REF!</v>
      </c>
      <c r="E2" s="1" t="s">
        <v>9</v>
      </c>
      <c r="F2" s="1">
        <f>_xll.PTreeEvaluate5(B3,$L$11:$L$17,$J$11:$J$17,$K$11:$K$17,$N$11:$N$17,$G$11:$G$17,,L1)</f>
        <v>514562</v>
      </c>
    </row>
    <row r="3" spans="1:16" x14ac:dyDescent="0.2">
      <c r="A3" s="1" t="s">
        <v>2</v>
      </c>
      <c r="B3" s="1" t="s">
        <v>55</v>
      </c>
      <c r="E3" s="1" t="s">
        <v>10</v>
      </c>
      <c r="F3" s="2" t="s">
        <v>36</v>
      </c>
      <c r="H3" s="1" t="s">
        <v>15</v>
      </c>
      <c r="I3" s="16" t="s">
        <v>38</v>
      </c>
    </row>
    <row r="4" spans="1:16" x14ac:dyDescent="0.2">
      <c r="A4" s="1" t="s">
        <v>3</v>
      </c>
      <c r="B4" s="1" t="s">
        <v>35</v>
      </c>
      <c r="E4" s="1" t="s">
        <v>11</v>
      </c>
      <c r="F4" s="2" t="s">
        <v>37</v>
      </c>
      <c r="H4" s="1" t="s">
        <v>16</v>
      </c>
      <c r="I4" s="2" t="s">
        <v>39</v>
      </c>
    </row>
    <row r="5" spans="1:16" x14ac:dyDescent="0.2">
      <c r="A5" s="1" t="s">
        <v>4</v>
      </c>
      <c r="B5" s="1">
        <v>0</v>
      </c>
      <c r="E5" s="1" t="s">
        <v>12</v>
      </c>
      <c r="F5" s="2" t="s">
        <v>37</v>
      </c>
      <c r="H5" s="1" t="s">
        <v>17</v>
      </c>
      <c r="I5" s="16" t="s">
        <v>38</v>
      </c>
    </row>
    <row r="6" spans="1:16" x14ac:dyDescent="0.2">
      <c r="A6" s="1" t="s">
        <v>5</v>
      </c>
      <c r="E6" s="1" t="s">
        <v>13</v>
      </c>
      <c r="F6" s="2" t="s">
        <v>61</v>
      </c>
      <c r="H6" s="1" t="s">
        <v>18</v>
      </c>
      <c r="I6" s="2" t="s">
        <v>39</v>
      </c>
    </row>
    <row r="7" spans="1:16" x14ac:dyDescent="0.2">
      <c r="A7" s="1" t="s">
        <v>6</v>
      </c>
      <c r="F7" s="2" t="s">
        <v>59</v>
      </c>
    </row>
    <row r="8" spans="1:16" x14ac:dyDescent="0.2">
      <c r="A8" s="1" t="s">
        <v>7</v>
      </c>
      <c r="B8" s="1">
        <v>7</v>
      </c>
    </row>
    <row r="10" spans="1:16" x14ac:dyDescent="0.2">
      <c r="A10" s="1" t="s">
        <v>20</v>
      </c>
      <c r="B10" s="1" t="s">
        <v>21</v>
      </c>
      <c r="C10" s="1" t="s">
        <v>22</v>
      </c>
      <c r="D10" s="1" t="s">
        <v>23</v>
      </c>
      <c r="E10" s="1" t="s">
        <v>24</v>
      </c>
      <c r="F10" s="1" t="s">
        <v>25</v>
      </c>
      <c r="G10" s="1" t="s">
        <v>26</v>
      </c>
      <c r="H10" s="1" t="s">
        <v>27</v>
      </c>
      <c r="I10" s="1" t="s">
        <v>28</v>
      </c>
      <c r="J10" s="1" t="s">
        <v>29</v>
      </c>
      <c r="K10" s="1" t="s">
        <v>30</v>
      </c>
      <c r="L10" s="1" t="s">
        <v>2</v>
      </c>
      <c r="M10" s="1" t="s">
        <v>31</v>
      </c>
      <c r="N10" s="1" t="s">
        <v>32</v>
      </c>
      <c r="O10" s="1" t="s">
        <v>33</v>
      </c>
      <c r="P10" s="1" t="s">
        <v>34</v>
      </c>
    </row>
    <row r="11" spans="1:16" x14ac:dyDescent="0.2">
      <c r="A11" s="1">
        <f>Utility!$C$38</f>
        <v>0</v>
      </c>
      <c r="B11" s="1" t="str">
        <f>B1</f>
        <v>tree #2</v>
      </c>
      <c r="C11" s="1">
        <v>0</v>
      </c>
      <c r="J11" s="1">
        <f>Utility!$B$38</f>
        <v>0</v>
      </c>
      <c r="K11" s="1">
        <f>Utility!$B$37</f>
        <v>0</v>
      </c>
      <c r="L11" s="1" t="s">
        <v>46</v>
      </c>
      <c r="M11" s="2" t="s">
        <v>42</v>
      </c>
      <c r="O11" s="1" t="str">
        <f>Utility!$C$37</f>
        <v>Decision</v>
      </c>
      <c r="P11" s="1" t="b">
        <v>0</v>
      </c>
    </row>
    <row r="12" spans="1:16" x14ac:dyDescent="0.2">
      <c r="A12" s="1">
        <f>Utility!$D$34</f>
        <v>10</v>
      </c>
      <c r="B12" s="2" t="s">
        <v>47</v>
      </c>
      <c r="C12" s="1">
        <v>0</v>
      </c>
      <c r="J12" s="1">
        <f>Utility!$C$34</f>
        <v>0</v>
      </c>
      <c r="L12" s="1" t="s">
        <v>48</v>
      </c>
      <c r="M12" s="2" t="s">
        <v>42</v>
      </c>
      <c r="O12" s="1" t="str">
        <f>Utility!$D$33</f>
        <v>Chance</v>
      </c>
      <c r="P12" s="1" t="b">
        <v>0</v>
      </c>
    </row>
    <row r="13" spans="1:16" x14ac:dyDescent="0.2">
      <c r="A13" s="1">
        <f>Utility!$E$32</f>
        <v>120</v>
      </c>
      <c r="B13" s="2" t="s">
        <v>47</v>
      </c>
      <c r="C13" s="1">
        <v>0</v>
      </c>
      <c r="H13" s="1" t="s">
        <v>41</v>
      </c>
      <c r="J13" s="1">
        <f>Utility!$D$32</f>
        <v>120</v>
      </c>
      <c r="K13" s="1">
        <f>Utility!$D$31</f>
        <v>0.5</v>
      </c>
      <c r="L13" s="1" t="s">
        <v>49</v>
      </c>
      <c r="M13" s="2" t="s">
        <v>42</v>
      </c>
      <c r="P13" s="1" t="b">
        <v>0</v>
      </c>
    </row>
    <row r="14" spans="1:16" x14ac:dyDescent="0.2">
      <c r="A14" s="1">
        <f>Utility!$E$36</f>
        <v>-100</v>
      </c>
      <c r="B14" s="2" t="s">
        <v>50</v>
      </c>
      <c r="C14" s="1">
        <v>0</v>
      </c>
      <c r="H14" s="1" t="s">
        <v>41</v>
      </c>
      <c r="J14" s="1">
        <f>Utility!$D$36</f>
        <v>-100</v>
      </c>
      <c r="K14" s="1">
        <f>Utility!$D$35</f>
        <v>0.5</v>
      </c>
      <c r="L14" s="1" t="s">
        <v>49</v>
      </c>
      <c r="M14" s="2" t="s">
        <v>42</v>
      </c>
      <c r="P14" s="1" t="b">
        <v>0</v>
      </c>
    </row>
    <row r="15" spans="1:16" x14ac:dyDescent="0.2">
      <c r="A15" s="1">
        <f>Utility!$D$42</f>
        <v>0</v>
      </c>
      <c r="B15" s="2" t="s">
        <v>50</v>
      </c>
      <c r="C15" s="1">
        <v>0</v>
      </c>
      <c r="J15" s="1">
        <f>Utility!$C$42</f>
        <v>0</v>
      </c>
      <c r="L15" s="1" t="s">
        <v>51</v>
      </c>
      <c r="M15" s="2" t="s">
        <v>42</v>
      </c>
      <c r="O15" s="1" t="str">
        <f>Utility!$D$41</f>
        <v>Chance</v>
      </c>
      <c r="P15" s="1" t="b">
        <v>0</v>
      </c>
    </row>
    <row r="16" spans="1:16" x14ac:dyDescent="0.2">
      <c r="A16" s="1">
        <f>Utility!$E$40</f>
        <v>10</v>
      </c>
      <c r="B16" s="2" t="s">
        <v>47</v>
      </c>
      <c r="C16" s="1">
        <v>0</v>
      </c>
      <c r="H16" s="1" t="s">
        <v>41</v>
      </c>
      <c r="J16" s="1">
        <f>Utility!$D$40</f>
        <v>10</v>
      </c>
      <c r="K16" s="1">
        <f>Utility!$D$39</f>
        <v>0.5</v>
      </c>
      <c r="L16" s="1" t="s">
        <v>52</v>
      </c>
      <c r="M16" s="2" t="s">
        <v>42</v>
      </c>
      <c r="P16" s="1" t="b">
        <v>0</v>
      </c>
    </row>
    <row r="17" spans="1:16" x14ac:dyDescent="0.2">
      <c r="A17" s="1">
        <f>Utility!$E$44</f>
        <v>-10</v>
      </c>
      <c r="B17" s="2" t="s">
        <v>50</v>
      </c>
      <c r="C17" s="1">
        <v>0</v>
      </c>
      <c r="H17" s="1" t="s">
        <v>41</v>
      </c>
      <c r="J17" s="1">
        <f>Utility!$D$44</f>
        <v>-10</v>
      </c>
      <c r="K17" s="1">
        <f>Utility!$D$43</f>
        <v>0.5</v>
      </c>
      <c r="L17" s="1" t="s">
        <v>52</v>
      </c>
      <c r="M17" s="2" t="s">
        <v>42</v>
      </c>
      <c r="P17" s="1" t="b">
        <v>0</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7"/>
  <sheetViews>
    <sheetView workbookViewId="0"/>
  </sheetViews>
  <sheetFormatPr defaultColWidth="15.7109375" defaultRowHeight="12.75" x14ac:dyDescent="0.2"/>
  <cols>
    <col min="1" max="16384" width="15.7109375" style="1"/>
  </cols>
  <sheetData>
    <row r="1" spans="1:16" x14ac:dyDescent="0.2">
      <c r="A1" s="1" t="s">
        <v>0</v>
      </c>
      <c r="B1" s="2" t="s">
        <v>53</v>
      </c>
      <c r="E1" s="1" t="s">
        <v>8</v>
      </c>
      <c r="F1" s="1">
        <v>3</v>
      </c>
      <c r="H1" s="1" t="s">
        <v>14</v>
      </c>
      <c r="I1" s="2" t="s">
        <v>40</v>
      </c>
      <c r="K1" s="1" t="s">
        <v>19</v>
      </c>
      <c r="L1" s="1">
        <v>100</v>
      </c>
    </row>
    <row r="2" spans="1:16" x14ac:dyDescent="0.2">
      <c r="A2" s="1" t="s">
        <v>1</v>
      </c>
      <c r="B2" s="1" t="e">
        <f>Utility!#REF!</f>
        <v>#REF!</v>
      </c>
      <c r="E2" s="1" t="s">
        <v>9</v>
      </c>
      <c r="F2" s="1">
        <f>_xll.PTreeEvaluate5(B3,$L$11:$L$17,$J$11:$J$17,$K$11:$K$17,$N$11:$N$17,$G$11:$G$17,,L1)</f>
        <v>488833</v>
      </c>
    </row>
    <row r="3" spans="1:16" x14ac:dyDescent="0.2">
      <c r="A3" s="1" t="s">
        <v>2</v>
      </c>
      <c r="B3" s="1" t="s">
        <v>43</v>
      </c>
      <c r="E3" s="1" t="s">
        <v>10</v>
      </c>
      <c r="F3" s="2" t="s">
        <v>36</v>
      </c>
      <c r="H3" s="1" t="s">
        <v>15</v>
      </c>
      <c r="I3" s="16" t="s">
        <v>38</v>
      </c>
    </row>
    <row r="4" spans="1:16" x14ac:dyDescent="0.2">
      <c r="A4" s="1" t="s">
        <v>3</v>
      </c>
      <c r="B4" s="1" t="s">
        <v>35</v>
      </c>
      <c r="E4" s="1" t="s">
        <v>11</v>
      </c>
      <c r="F4" s="2" t="s">
        <v>37</v>
      </c>
      <c r="H4" s="1" t="s">
        <v>16</v>
      </c>
      <c r="I4" s="2" t="s">
        <v>39</v>
      </c>
    </row>
    <row r="5" spans="1:16" x14ac:dyDescent="0.2">
      <c r="A5" s="1" t="s">
        <v>4</v>
      </c>
      <c r="B5" s="1">
        <v>0</v>
      </c>
      <c r="E5" s="1" t="s">
        <v>12</v>
      </c>
      <c r="F5" s="2" t="s">
        <v>37</v>
      </c>
      <c r="H5" s="1" t="s">
        <v>17</v>
      </c>
      <c r="I5" s="16" t="s">
        <v>38</v>
      </c>
    </row>
    <row r="6" spans="1:16" x14ac:dyDescent="0.2">
      <c r="A6" s="1" t="s">
        <v>5</v>
      </c>
      <c r="E6" s="1" t="s">
        <v>13</v>
      </c>
      <c r="F6" s="2" t="s">
        <v>61</v>
      </c>
      <c r="H6" s="1" t="s">
        <v>18</v>
      </c>
      <c r="I6" s="2" t="s">
        <v>39</v>
      </c>
    </row>
    <row r="7" spans="1:16" x14ac:dyDescent="0.2">
      <c r="A7" s="1" t="s">
        <v>6</v>
      </c>
      <c r="F7" s="2" t="s">
        <v>58</v>
      </c>
    </row>
    <row r="8" spans="1:16" x14ac:dyDescent="0.2">
      <c r="A8" s="1" t="s">
        <v>7</v>
      </c>
      <c r="B8" s="1">
        <v>7</v>
      </c>
    </row>
    <row r="10" spans="1:16" x14ac:dyDescent="0.2">
      <c r="A10" s="1" t="s">
        <v>20</v>
      </c>
      <c r="B10" s="1" t="s">
        <v>21</v>
      </c>
      <c r="C10" s="1" t="s">
        <v>22</v>
      </c>
      <c r="D10" s="1" t="s">
        <v>23</v>
      </c>
      <c r="E10" s="1" t="s">
        <v>24</v>
      </c>
      <c r="F10" s="1" t="s">
        <v>25</v>
      </c>
      <c r="G10" s="1" t="s">
        <v>26</v>
      </c>
      <c r="H10" s="1" t="s">
        <v>27</v>
      </c>
      <c r="I10" s="1" t="s">
        <v>28</v>
      </c>
      <c r="J10" s="1" t="s">
        <v>29</v>
      </c>
      <c r="K10" s="1" t="s">
        <v>30</v>
      </c>
      <c r="L10" s="1" t="s">
        <v>2</v>
      </c>
      <c r="M10" s="1" t="s">
        <v>31</v>
      </c>
      <c r="N10" s="1" t="s">
        <v>32</v>
      </c>
      <c r="O10" s="1" t="s">
        <v>33</v>
      </c>
      <c r="P10" s="1" t="s">
        <v>34</v>
      </c>
    </row>
    <row r="11" spans="1:16" x14ac:dyDescent="0.2">
      <c r="A11" s="1">
        <f>Utility!$C$13</f>
        <v>10</v>
      </c>
      <c r="B11" s="1" t="str">
        <f>B1</f>
        <v>tree #1</v>
      </c>
      <c r="C11" s="1">
        <v>0</v>
      </c>
      <c r="J11" s="1">
        <f>Utility!$B$13</f>
        <v>0</v>
      </c>
      <c r="K11" s="1">
        <f>Utility!$B$12</f>
        <v>0</v>
      </c>
      <c r="L11" s="1" t="s">
        <v>46</v>
      </c>
      <c r="M11" s="2" t="s">
        <v>42</v>
      </c>
      <c r="O11" s="1" t="str">
        <f>Utility!$C$12</f>
        <v>Decision</v>
      </c>
      <c r="P11" s="1" t="b">
        <v>0</v>
      </c>
    </row>
    <row r="12" spans="1:16" x14ac:dyDescent="0.2">
      <c r="A12" s="1">
        <f>Utility!$D$9</f>
        <v>10</v>
      </c>
      <c r="B12" s="2" t="s">
        <v>47</v>
      </c>
      <c r="C12" s="1">
        <v>0</v>
      </c>
      <c r="J12" s="1">
        <f>Utility!$C$9</f>
        <v>0</v>
      </c>
      <c r="L12" s="1" t="s">
        <v>48</v>
      </c>
      <c r="M12" s="2" t="s">
        <v>42</v>
      </c>
      <c r="O12" s="1" t="str">
        <f>Utility!$D$8</f>
        <v>Chance</v>
      </c>
      <c r="P12" s="1" t="b">
        <v>0</v>
      </c>
    </row>
    <row r="13" spans="1:16" x14ac:dyDescent="0.2">
      <c r="A13" s="1">
        <f>Utility!$E$7</f>
        <v>120</v>
      </c>
      <c r="B13" s="2" t="s">
        <v>47</v>
      </c>
      <c r="C13" s="1">
        <v>0</v>
      </c>
      <c r="H13" s="1" t="s">
        <v>41</v>
      </c>
      <c r="J13" s="1">
        <f>Utility!$D$7</f>
        <v>120</v>
      </c>
      <c r="K13" s="1">
        <f>Utility!$D$6</f>
        <v>0.5</v>
      </c>
      <c r="L13" s="1" t="s">
        <v>49</v>
      </c>
      <c r="M13" s="2" t="s">
        <v>42</v>
      </c>
      <c r="P13" s="1" t="b">
        <v>0</v>
      </c>
    </row>
    <row r="14" spans="1:16" x14ac:dyDescent="0.2">
      <c r="A14" s="1">
        <f>Utility!$E$11</f>
        <v>-100</v>
      </c>
      <c r="B14" s="2" t="s">
        <v>50</v>
      </c>
      <c r="C14" s="1">
        <v>0</v>
      </c>
      <c r="H14" s="1" t="s">
        <v>41</v>
      </c>
      <c r="J14" s="1">
        <f>Utility!$D$11</f>
        <v>-100</v>
      </c>
      <c r="K14" s="1">
        <f>Utility!$D$10</f>
        <v>0.5</v>
      </c>
      <c r="L14" s="1" t="s">
        <v>49</v>
      </c>
      <c r="M14" s="2" t="s">
        <v>42</v>
      </c>
      <c r="P14" s="1" t="b">
        <v>0</v>
      </c>
    </row>
    <row r="15" spans="1:16" x14ac:dyDescent="0.2">
      <c r="A15" s="1">
        <f>Utility!$D$17</f>
        <v>0</v>
      </c>
      <c r="B15" s="2" t="s">
        <v>50</v>
      </c>
      <c r="C15" s="1">
        <v>0</v>
      </c>
      <c r="J15" s="1">
        <f>Utility!$C$17</f>
        <v>0</v>
      </c>
      <c r="L15" s="1" t="s">
        <v>51</v>
      </c>
      <c r="M15" s="2" t="s">
        <v>42</v>
      </c>
      <c r="O15" s="1" t="str">
        <f>Utility!$D$16</f>
        <v>Chance</v>
      </c>
      <c r="P15" s="1" t="b">
        <v>0</v>
      </c>
    </row>
    <row r="16" spans="1:16" x14ac:dyDescent="0.2">
      <c r="A16" s="1">
        <f>Utility!$E$15</f>
        <v>10</v>
      </c>
      <c r="B16" s="2" t="s">
        <v>47</v>
      </c>
      <c r="C16" s="1">
        <v>0</v>
      </c>
      <c r="H16" s="1" t="s">
        <v>41</v>
      </c>
      <c r="J16" s="1">
        <f>Utility!$D$15</f>
        <v>10</v>
      </c>
      <c r="K16" s="1">
        <f>Utility!$D$14</f>
        <v>0.5</v>
      </c>
      <c r="L16" s="1" t="s">
        <v>52</v>
      </c>
      <c r="M16" s="2" t="s">
        <v>42</v>
      </c>
      <c r="P16" s="1" t="b">
        <v>0</v>
      </c>
    </row>
    <row r="17" spans="1:16" x14ac:dyDescent="0.2">
      <c r="A17" s="1">
        <f>Utility!$E$19</f>
        <v>-10</v>
      </c>
      <c r="B17" s="2" t="s">
        <v>50</v>
      </c>
      <c r="C17" s="1">
        <v>0</v>
      </c>
      <c r="H17" s="1" t="s">
        <v>41</v>
      </c>
      <c r="J17" s="1">
        <f>Utility!$D$19</f>
        <v>-10</v>
      </c>
      <c r="K17" s="1">
        <f>Utility!$D$18</f>
        <v>0.5</v>
      </c>
      <c r="L17" s="1" t="s">
        <v>52</v>
      </c>
      <c r="M17" s="2" t="s">
        <v>42</v>
      </c>
      <c r="P17" s="1" t="b">
        <v>0</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Utility</vt:lpstr>
      <vt:lpstr>treeCalc_3</vt:lpstr>
      <vt:lpstr>treeCalc_2</vt:lpstr>
      <vt:lpstr>treeCalc_1</vt:lpstr>
    </vt:vector>
  </TitlesOfParts>
  <Company>Palisade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Stan</cp:lastModifiedBy>
  <dcterms:created xsi:type="dcterms:W3CDTF">2010-06-18T20:22:09Z</dcterms:created>
  <dcterms:modified xsi:type="dcterms:W3CDTF">2015-11-13T21:47:56Z</dcterms:modified>
</cp:coreProperties>
</file>