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ris\Dropbox\Palisade\Example Files\PrecisionTree\Modified\"/>
    </mc:Choice>
  </mc:AlternateContent>
  <bookViews>
    <workbookView xWindow="480" yWindow="135" windowWidth="19155" windowHeight="9480"/>
  </bookViews>
  <sheets>
    <sheet name="Explanation" sheetId="8" r:id="rId1"/>
    <sheet name="Model" sheetId="1" r:id="rId2"/>
    <sheet name="treeCalc_1" sheetId="2" state="hidden" r:id="rId3"/>
    <sheet name="ReportEV_DecisionOpt" sheetId="3" r:id="rId4"/>
    <sheet name="ReportPath_DecisionOpt" sheetId="5" r:id="rId5"/>
    <sheet name="ReportEV_DecisionEV" sheetId="4" r:id="rId6"/>
    <sheet name="ReportPath_DecisionEV" sheetId="6" r:id="rId7"/>
    <sheet name="ReportPath_DecisionPI" sheetId="7"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"SAJEKVZF46HUIE7KEE9LS2WC"</definedName>
    <definedName name="PalisadeReportWorksheetCreatedBy" localSheetId="5">"AtRisk"</definedName>
    <definedName name="PalisadeReportWorksheetCreatedBy" localSheetId="3">"AtRisk"</definedName>
    <definedName name="PalisadeReportWorksheetCreatedBy" localSheetId="6">"AtRisk"</definedName>
    <definedName name="PalisadeReportWorksheetCreatedBy" localSheetId="4">"AtRisk"</definedName>
    <definedName name="PalisadeReportWorksheetCreatedBy" localSheetId="7">"AtRisk"</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reeList" hidden="1">"10000000000000000000000000000000000000000000000000000000000000000000000000000000000000000000000000000000000000000000000000000000000000000000000000000000000000000000000000000000000000000000000000000000"</definedName>
  </definedNames>
  <calcPr calcId="152511"/>
</workbook>
</file>

<file path=xl/calcChain.xml><?xml version="1.0" encoding="utf-8"?>
<calcChain xmlns="http://schemas.openxmlformats.org/spreadsheetml/2006/main">
  <c r="J11" i="2" l="1"/>
  <c r="J12" i="2"/>
  <c r="J13" i="2"/>
  <c r="J14" i="2"/>
  <c r="K11" i="2"/>
  <c r="K15" i="2"/>
  <c r="K16" i="2"/>
  <c r="K17" i="2"/>
  <c r="K18" i="2"/>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H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2" i="7"/>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J2"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C502" i="4"/>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O12" i="2"/>
  <c r="O14" i="2"/>
  <c r="O11" i="2"/>
  <c r="B11" i="2"/>
  <c r="B2" i="2"/>
  <c r="D13" i="1"/>
  <c r="D9" i="1"/>
  <c r="D7" i="1"/>
  <c r="D3" i="1"/>
  <c r="J17" i="2" l="1"/>
  <c r="J18" i="2"/>
  <c r="J15" i="2"/>
  <c r="J16" i="2"/>
  <c r="F2" i="2"/>
  <c r="E12" i="1"/>
  <c r="E2" i="1"/>
  <c r="D5" i="1"/>
  <c r="C15" i="1"/>
  <c r="C4" i="1"/>
  <c r="C16" i="1"/>
  <c r="E13" i="1"/>
  <c r="D11" i="1"/>
  <c r="D17" i="1"/>
  <c r="E8" i="1"/>
  <c r="C10" i="1"/>
  <c r="E9" i="1"/>
  <c r="E3" i="1"/>
  <c r="D16" i="1"/>
  <c r="E6" i="1"/>
  <c r="E7" i="1"/>
  <c r="A11" i="2" l="1"/>
  <c r="A16" i="2"/>
  <c r="A14" i="2"/>
  <c r="A17" i="2"/>
  <c r="A18" i="2"/>
  <c r="A13" i="2"/>
  <c r="A12" i="2"/>
  <c r="A15" i="2"/>
</calcChain>
</file>

<file path=xl/sharedStrings.xml><?xml version="1.0" encoding="utf-8"?>
<sst xmlns="http://schemas.openxmlformats.org/spreadsheetml/2006/main" count="126" uniqueCount="70">
  <si>
    <t>Name</t>
  </si>
  <si>
    <t>SheetRef</t>
  </si>
  <si>
    <t>GenInfo</t>
  </si>
  <si>
    <t>Def. Link</t>
  </si>
  <si>
    <t>EXT REFS</t>
  </si>
  <si>
    <t>Def. Form</t>
  </si>
  <si>
    <t>Calc Macro</t>
  </si>
  <si>
    <t>Highest#</t>
  </si>
  <si>
    <t>Ptree1 Compatibility</t>
  </si>
  <si>
    <t>Eval. Function</t>
  </si>
  <si>
    <t>Creation Version</t>
  </si>
  <si>
    <t>Required Version</t>
  </si>
  <si>
    <t>Recommended Version</t>
  </si>
  <si>
    <t>Last Modified By Version</t>
  </si>
  <si>
    <t>Output Label</t>
  </si>
  <si>
    <t>Output Value NF</t>
  </si>
  <si>
    <t>Output Prob NF</t>
  </si>
  <si>
    <t>Input Value NF</t>
  </si>
  <si>
    <t>Input Prob NF</t>
  </si>
  <si>
    <t>R-Value Ref.</t>
  </si>
  <si>
    <t>Anchor Cell</t>
  </si>
  <si>
    <t>Branch Name</t>
  </si>
  <si>
    <t>bformtype</t>
  </si>
  <si>
    <t>valformula</t>
  </si>
  <si>
    <t>pbformula</t>
  </si>
  <si>
    <t>distribution</t>
  </si>
  <si>
    <t>cumPayoffFunction</t>
  </si>
  <si>
    <t>link</t>
  </si>
  <si>
    <t>ENDNODEFORMULA</t>
  </si>
  <si>
    <t>VAL</t>
  </si>
  <si>
    <t>PB</t>
  </si>
  <si>
    <t>IntRefs</t>
  </si>
  <si>
    <t>RefRefs</t>
  </si>
  <si>
    <t>NodeNames</t>
  </si>
  <si>
    <t>Collapsed</t>
  </si>
  <si>
    <t>New Tree</t>
  </si>
  <si>
    <t>=</t>
  </si>
  <si>
    <t>5.7.1</t>
  </si>
  <si>
    <t>5.0.0</t>
  </si>
  <si>
    <t>&lt;NF&gt;</t>
  </si>
  <si>
    <t>Automatic</t>
  </si>
  <si>
    <t/>
  </si>
  <si>
    <t>DEFAULT</t>
  </si>
  <si>
    <t>0</t>
  </si>
  <si>
    <t>Decision</t>
  </si>
  <si>
    <t>4,0,0,0,1,0,0</t>
  </si>
  <si>
    <t>2,0,0,3,4,2,3,0,0,0</t>
  </si>
  <si>
    <t>Play risky</t>
  </si>
  <si>
    <t>Play safer</t>
  </si>
  <si>
    <t>Don't play</t>
  </si>
  <si>
    <t>Chance</t>
  </si>
  <si>
    <t>4,0,0,0,4,0,0</t>
  </si>
  <si>
    <t>1,0,0,2,5,6,1,0,0</t>
  </si>
  <si>
    <t>Good</t>
  </si>
  <si>
    <t>Bad</t>
  </si>
  <si>
    <t>1,0,0,2,7,8,1,0,0</t>
  </si>
  <si>
    <t>4,0,0,0,2,0,0</t>
  </si>
  <si>
    <t>$C$15</t>
  </si>
  <si>
    <t>$D$3</t>
  </si>
  <si>
    <t>$D$7</t>
  </si>
  <si>
    <t>$D$9</t>
  </si>
  <si>
    <t>$D$13</t>
  </si>
  <si>
    <t>Iteration / Cell</t>
  </si>
  <si>
    <t>Total</t>
  </si>
  <si>
    <t>0,1,1,0,0,Exponential, 0,0,-1,1,0,-1,.0001</t>
  </si>
  <si>
    <t>Opt EV</t>
  </si>
  <si>
    <t>EV1</t>
  </si>
  <si>
    <t>EV2</t>
  </si>
  <si>
    <t>EV3</t>
  </si>
  <si>
    <t>7.0.0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</si>
</sst>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0.00001]0.0###%;[=0]0.0%;0.00E+00"/>
    <numFmt numFmtId="165" formatCode="0.000"/>
  </numFmts>
  <fonts count="10" x14ac:knownFonts="1">
    <font>
      <sz val="11"/>
      <color theme="1"/>
      <name val="Calibri"/>
      <family val="2"/>
      <scheme val="minor"/>
    </font>
    <font>
      <b/>
      <sz val="8"/>
      <color indexed="18"/>
      <name val="Calibri"/>
      <family val="2"/>
    </font>
    <font>
      <sz val="8"/>
      <color indexed="8"/>
      <name val="Calibri"/>
      <family val="2"/>
    </font>
    <font>
      <b/>
      <sz val="8"/>
      <color indexed="17"/>
      <name val="Calibri"/>
      <family val="2"/>
    </font>
    <font>
      <sz val="8"/>
      <color indexed="17"/>
      <name val="Calibri"/>
      <family val="2"/>
    </font>
    <font>
      <b/>
      <sz val="8"/>
      <color indexed="16"/>
      <name val="Calibri"/>
      <family val="2"/>
    </font>
    <font>
      <sz val="8"/>
      <color indexed="16"/>
      <name val="Calibri"/>
      <family val="2"/>
    </font>
    <font>
      <b/>
      <sz val="8"/>
      <color indexed="8"/>
      <name val="Calibri"/>
      <family val="2"/>
    </font>
    <font>
      <b/>
      <sz val="8"/>
      <color indexed="9"/>
      <name val="Calibri"/>
      <family val="2"/>
    </font>
    <font>
      <sz val="8"/>
      <name val="Calibri"/>
      <family val="2"/>
    </font>
  </fonts>
  <fills count="7">
    <fill>
      <patternFill patternType="none"/>
    </fill>
    <fill>
      <patternFill patternType="gray125"/>
    </fill>
    <fill>
      <patternFill patternType="solid">
        <fgColor indexed="62"/>
        <bgColor indexed="62"/>
      </patternFill>
    </fill>
    <fill>
      <patternFill patternType="solid">
        <fgColor indexed="31"/>
        <bgColor indexed="31"/>
      </patternFill>
    </fill>
    <fill>
      <patternFill patternType="solid">
        <fgColor indexed="13"/>
        <bgColor indexed="64"/>
      </patternFill>
    </fill>
    <fill>
      <patternFill patternType="solid">
        <fgColor indexed="13"/>
        <bgColor indexed="31"/>
      </patternFill>
    </fill>
    <fill>
      <patternFill patternType="solid">
        <fgColor theme="4" tint="0.59999389629810485"/>
        <bgColor indexed="64"/>
      </patternFill>
    </fill>
  </fills>
  <borders count="18">
    <border>
      <left/>
      <right/>
      <top/>
      <bottom/>
      <diagonal/>
    </border>
    <border>
      <left style="medium">
        <color indexed="8"/>
      </left>
      <right/>
      <top style="thin">
        <color indexed="30"/>
      </top>
      <bottom/>
      <diagonal/>
    </border>
    <border>
      <left style="thin">
        <color indexed="64"/>
      </left>
      <right/>
      <top style="thin">
        <color indexed="30"/>
      </top>
      <bottom/>
      <diagonal/>
    </border>
    <border>
      <left style="hair">
        <color indexed="22"/>
      </left>
      <right/>
      <top style="thin">
        <color indexed="30"/>
      </top>
      <bottom/>
      <diagonal/>
    </border>
    <border>
      <left style="hair">
        <color indexed="22"/>
      </left>
      <right style="hair">
        <color indexed="22"/>
      </right>
      <top style="thin">
        <color indexed="30"/>
      </top>
      <bottom/>
      <diagonal/>
    </border>
    <border>
      <left style="medium">
        <color indexed="8"/>
      </left>
      <right/>
      <top style="thin">
        <color indexed="64"/>
      </top>
      <bottom/>
      <diagonal/>
    </border>
    <border>
      <left style="thin">
        <color indexed="64"/>
      </left>
      <right/>
      <top style="thin">
        <color indexed="64"/>
      </top>
      <bottom/>
      <diagonal/>
    </border>
    <border>
      <left style="hair">
        <color indexed="22"/>
      </left>
      <right/>
      <top style="thin">
        <color indexed="64"/>
      </top>
      <bottom/>
      <diagonal/>
    </border>
    <border>
      <left style="hair">
        <color indexed="22"/>
      </left>
      <right style="thin">
        <color indexed="30"/>
      </right>
      <top style="thin">
        <color indexed="30"/>
      </top>
      <bottom/>
      <diagonal/>
    </border>
    <border>
      <left style="medium">
        <color indexed="8"/>
      </left>
      <right/>
      <top style="medium">
        <color indexed="8"/>
      </top>
      <bottom style="thin">
        <color indexed="30"/>
      </bottom>
      <diagonal/>
    </border>
    <border>
      <left style="hair">
        <color indexed="22"/>
      </left>
      <right style="hair">
        <color indexed="22"/>
      </right>
      <top style="thin">
        <color indexed="64"/>
      </top>
      <bottom/>
      <diagonal/>
    </border>
    <border>
      <left style="medium">
        <color indexed="8"/>
      </left>
      <right/>
      <top style="double">
        <color indexed="62"/>
      </top>
      <bottom style="medium">
        <color indexed="8"/>
      </bottom>
      <diagonal/>
    </border>
    <border>
      <left style="thin">
        <color indexed="64"/>
      </left>
      <right/>
      <top style="double">
        <color indexed="62"/>
      </top>
      <bottom style="medium">
        <color indexed="8"/>
      </bottom>
      <diagonal/>
    </border>
    <border>
      <left style="hair">
        <color indexed="22"/>
      </left>
      <right/>
      <top style="double">
        <color indexed="62"/>
      </top>
      <bottom style="medium">
        <color indexed="8"/>
      </bottom>
      <diagonal/>
    </border>
    <border>
      <left style="hair">
        <color indexed="22"/>
      </left>
      <right style="hair">
        <color indexed="22"/>
      </right>
      <top style="double">
        <color indexed="62"/>
      </top>
      <bottom style="medium">
        <color indexed="8"/>
      </bottom>
      <diagonal/>
    </border>
    <border>
      <left style="thin">
        <color indexed="64"/>
      </left>
      <right/>
      <top style="medium">
        <color indexed="8"/>
      </top>
      <bottom style="thin">
        <color indexed="30"/>
      </bottom>
      <diagonal/>
    </border>
    <border>
      <left style="hair">
        <color indexed="22"/>
      </left>
      <right/>
      <top style="medium">
        <color indexed="8"/>
      </top>
      <bottom style="thin">
        <color indexed="30"/>
      </bottom>
      <diagonal/>
    </border>
    <border>
      <left style="hair">
        <color indexed="22"/>
      </left>
      <right style="thin">
        <color indexed="30"/>
      </right>
      <top style="double">
        <color indexed="62"/>
      </top>
      <bottom style="thin">
        <color indexed="30"/>
      </bottom>
      <diagonal/>
    </border>
  </borders>
  <cellStyleXfs count="1">
    <xf numFmtId="0" fontId="0" fillId="0" borderId="0"/>
  </cellStyleXfs>
  <cellXfs count="45">
    <xf numFmtId="0" fontId="0" fillId="0" borderId="0" xfId="0"/>
    <xf numFmtId="0" fontId="0" fillId="0" borderId="0" xfId="0" applyAlignment="1">
      <alignment horizontal="left"/>
    </xf>
    <xf numFmtId="0" fontId="0" fillId="0" borderId="0" xfId="0" quotePrefix="1" applyAlignment="1">
      <alignment horizontal="left"/>
    </xf>
    <xf numFmtId="164" fontId="1" fillId="0" borderId="0" xfId="0" applyNumberFormat="1" applyFont="1" applyAlignment="1">
      <alignment horizontal="center"/>
    </xf>
    <xf numFmtId="0" fontId="0" fillId="0" borderId="0" xfId="0" applyAlignment="1">
      <alignment horizontal="right"/>
    </xf>
    <xf numFmtId="0" fontId="2" fillId="0" borderId="0" xfId="0" applyFont="1" applyAlignment="1">
      <alignment horizontal="right"/>
    </xf>
    <xf numFmtId="0" fontId="4" fillId="0" borderId="0" xfId="0" applyNumberFormat="1" applyFont="1" applyAlignment="1">
      <alignment horizontal="center"/>
    </xf>
    <xf numFmtId="0" fontId="3" fillId="0" borderId="0" xfId="0" applyFont="1" applyAlignment="1">
      <alignment horizontal="right"/>
    </xf>
    <xf numFmtId="0" fontId="6" fillId="0" borderId="0" xfId="0" applyNumberFormat="1" applyFont="1" applyAlignment="1">
      <alignment horizontal="center"/>
    </xf>
    <xf numFmtId="164" fontId="2" fillId="0" borderId="0" xfId="0" applyNumberFormat="1" applyFont="1" applyAlignment="1">
      <alignment horizontal="right"/>
    </xf>
    <xf numFmtId="165" fontId="2" fillId="0" borderId="0" xfId="0" applyNumberFormat="1" applyFont="1" applyAlignment="1">
      <alignment horizontal="right"/>
    </xf>
    <xf numFmtId="165" fontId="0" fillId="0" borderId="0" xfId="0" applyNumberFormat="1" applyAlignment="1">
      <alignment horizontal="left"/>
    </xf>
    <xf numFmtId="165" fontId="3" fillId="0" borderId="0" xfId="0" applyNumberFormat="1" applyFont="1" applyAlignment="1">
      <alignment horizontal="center"/>
    </xf>
    <xf numFmtId="165" fontId="5" fillId="0" borderId="0" xfId="0" applyNumberFormat="1" applyFont="1" applyAlignment="1">
      <alignment horizontal="center"/>
    </xf>
    <xf numFmtId="165" fontId="1" fillId="0" borderId="0" xfId="0" applyNumberFormat="1" applyFont="1" applyAlignment="1">
      <alignment horizontal="center"/>
    </xf>
    <xf numFmtId="0" fontId="8" fillId="2" borderId="1" xfId="0" applyFont="1" applyFill="1" applyBorder="1" applyAlignment="1">
      <alignment horizontal="left"/>
    </xf>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0" fontId="7" fillId="3" borderId="5" xfId="0" applyFont="1" applyFill="1" applyBorder="1" applyAlignment="1">
      <alignment horizontal="left" vertical="top"/>
    </xf>
    <xf numFmtId="165" fontId="2" fillId="4" borderId="6" xfId="0" applyNumberFormat="1" applyFont="1" applyFill="1" applyBorder="1" applyAlignment="1">
      <alignment horizontal="left" vertical="top"/>
    </xf>
    <xf numFmtId="165" fontId="2" fillId="3" borderId="7" xfId="0" applyNumberFormat="1" applyFont="1" applyFill="1" applyBorder="1" applyAlignment="1">
      <alignment horizontal="left" vertical="top"/>
    </xf>
    <xf numFmtId="165" fontId="2" fillId="4" borderId="8" xfId="0" applyNumberFormat="1" applyFont="1" applyFill="1" applyBorder="1" applyAlignment="1">
      <alignment horizontal="left" vertical="top"/>
    </xf>
    <xf numFmtId="0" fontId="7" fillId="0" borderId="1" xfId="0" applyFont="1" applyBorder="1" applyAlignment="1">
      <alignment horizontal="left" vertical="top"/>
    </xf>
    <xf numFmtId="165" fontId="2" fillId="4" borderId="2" xfId="0" applyNumberFormat="1" applyFont="1" applyFill="1" applyBorder="1" applyAlignment="1">
      <alignment horizontal="left" vertical="top"/>
    </xf>
    <xf numFmtId="165" fontId="2" fillId="0" borderId="3" xfId="0" applyNumberFormat="1" applyFont="1" applyBorder="1" applyAlignment="1">
      <alignment horizontal="left" vertical="top"/>
    </xf>
    <xf numFmtId="0" fontId="7" fillId="3" borderId="1" xfId="0" applyFont="1" applyFill="1" applyBorder="1" applyAlignment="1">
      <alignment horizontal="left" vertical="top"/>
    </xf>
    <xf numFmtId="165" fontId="2" fillId="3" borderId="3" xfId="0" applyNumberFormat="1" applyFont="1" applyFill="1" applyBorder="1" applyAlignment="1">
      <alignment horizontal="left" vertical="top"/>
    </xf>
    <xf numFmtId="0" fontId="7" fillId="0" borderId="9" xfId="0" applyFont="1" applyBorder="1" applyAlignment="1">
      <alignment horizontal="left" vertical="top"/>
    </xf>
    <xf numFmtId="165" fontId="2" fillId="3" borderId="10" xfId="0" applyNumberFormat="1" applyFont="1" applyFill="1" applyBorder="1" applyAlignment="1">
      <alignment horizontal="left" vertical="top"/>
    </xf>
    <xf numFmtId="165" fontId="2" fillId="0" borderId="4" xfId="0" applyNumberFormat="1" applyFont="1" applyBorder="1" applyAlignment="1">
      <alignment horizontal="left" vertical="top"/>
    </xf>
    <xf numFmtId="165" fontId="2" fillId="3" borderId="4" xfId="0" applyNumberFormat="1" applyFont="1" applyFill="1" applyBorder="1" applyAlignment="1">
      <alignment horizontal="left" vertical="top"/>
    </xf>
    <xf numFmtId="0" fontId="7" fillId="0" borderId="11" xfId="0" applyFont="1" applyBorder="1" applyAlignment="1">
      <alignment horizontal="left" vertical="top"/>
    </xf>
    <xf numFmtId="165" fontId="7" fillId="0" borderId="12" xfId="0" applyNumberFormat="1" applyFont="1" applyBorder="1" applyAlignment="1">
      <alignment horizontal="left" vertical="top"/>
    </xf>
    <xf numFmtId="0" fontId="7" fillId="0" borderId="13" xfId="0" applyFont="1" applyBorder="1" applyAlignment="1">
      <alignment horizontal="left" vertical="top"/>
    </xf>
    <xf numFmtId="165" fontId="7" fillId="0" borderId="14" xfId="0" applyNumberFormat="1" applyFont="1" applyBorder="1" applyAlignment="1">
      <alignment horizontal="left" vertical="top"/>
    </xf>
    <xf numFmtId="0" fontId="7" fillId="0" borderId="14" xfId="0" applyFont="1" applyBorder="1" applyAlignment="1">
      <alignment horizontal="left" vertical="top"/>
    </xf>
    <xf numFmtId="165" fontId="7" fillId="4" borderId="12" xfId="0" applyNumberFormat="1" applyFont="1" applyFill="1" applyBorder="1" applyAlignment="1">
      <alignment horizontal="left" vertical="top"/>
    </xf>
    <xf numFmtId="165" fontId="2" fillId="5" borderId="6" xfId="0" applyNumberFormat="1" applyFont="1" applyFill="1" applyBorder="1" applyAlignment="1">
      <alignment horizontal="left" vertical="top"/>
    </xf>
    <xf numFmtId="165" fontId="2" fillId="5" borderId="2" xfId="0" applyNumberFormat="1" applyFont="1" applyFill="1" applyBorder="1" applyAlignment="1">
      <alignment horizontal="left" vertical="top"/>
    </xf>
    <xf numFmtId="165" fontId="7" fillId="0" borderId="15" xfId="0" applyNumberFormat="1" applyFont="1" applyFill="1" applyBorder="1" applyAlignment="1">
      <alignment horizontal="left" vertical="top"/>
    </xf>
    <xf numFmtId="0" fontId="7" fillId="0" borderId="16" xfId="0" applyFont="1" applyFill="1" applyBorder="1" applyAlignment="1">
      <alignment horizontal="left" vertical="top"/>
    </xf>
    <xf numFmtId="165" fontId="7" fillId="0" borderId="17" xfId="0" applyNumberFormat="1" applyFont="1" applyFill="1" applyBorder="1" applyAlignment="1">
      <alignment horizontal="left" vertical="top"/>
    </xf>
    <xf numFmtId="0" fontId="0" fillId="0" borderId="0" xfId="0" applyFill="1"/>
    <xf numFmtId="165" fontId="9" fillId="6" borderId="0" xfId="0" applyNumberFormat="1" applyFont="1" applyFill="1" applyAlignment="1">
      <alignment horizontal="right"/>
    </xf>
  </cellXfs>
  <cellStyles count="1">
    <cellStyle name="Normal" xfId="0" builtinId="0"/>
  </cellStyles>
  <dxfs count="5">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304800</xdr:colOff>
      <xdr:row>18</xdr:row>
      <xdr:rowOff>114300</xdr:rowOff>
    </xdr:to>
    <xdr:sp macro="" textlink="">
      <xdr:nvSpPr>
        <xdr:cNvPr id="2" name="Text Box 1"/>
        <xdr:cNvSpPr>
          <a:spLocks noChangeArrowheads="1"/>
        </xdr:cNvSpPr>
      </xdr:nvSpPr>
      <xdr:spPr bwMode="auto">
        <a:xfrm>
          <a:off x="0" y="0"/>
          <a:ext cx="8229600" cy="3543300"/>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endParaRPr lang="en-US" sz="1400" b="1" i="0" u="none" strike="noStrike" baseline="0">
            <a:solidFill>
              <a:srgbClr val="000000"/>
            </a:solidFill>
            <a:latin typeface="Cambria"/>
          </a:endParaRPr>
        </a:p>
        <a:p>
          <a:pPr algn="l" rtl="0">
            <a:defRPr sz="1000"/>
          </a:pPr>
          <a:r>
            <a:rPr lang="en-US" sz="1400" b="1" i="0" u="none" strike="noStrike" baseline="0">
              <a:solidFill>
                <a:srgbClr val="000000"/>
              </a:solidFill>
              <a:latin typeface="Cambria"/>
            </a:rPr>
            <a:t>Using @RISK with PrecisionTree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purpose of this simple example is to illustrate the @RISK options in PrecisionTree. In general, you build the tree in the usual way, but then you enter @RISK distributions on selected branches. The distributions used here are in the blue cells D3, D7, D9, and D13 in the tree. In the tree itself, if you recalculate with the F9 key (first toggle @RISK's dice button to Random), new values are generated in the random cells, and the tree folds back in the usual way.</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However, the real question is what happens when you run the @RISK simulation. This depends on the PrecisionTree Model settings, specifically the settings in the @RISK tab. There are two  "Each @RISK Iteration Calculate:" settings and three "Decision Forcing During @RISK Simulation:" settings, for a total of six combinations of settings, one of which is disabled. The effects of the five enabled combinations are explained on the last five worksheets.  Each sheet shows the data that were generated from a simulation with the corresponding combination of settings. In particular, each sheet explains the value returned in cell C15, the "bottom line" cell.</a:t>
          </a:r>
        </a:p>
        <a:p>
          <a:pPr algn="l" rtl="0">
            <a:defRPr sz="1000"/>
          </a:pPr>
          <a:endParaRPr lang="en-US" sz="1100" b="0" i="0" u="none" strike="noStrike" baseline="0">
            <a:solidFill>
              <a:srgbClr val="000000"/>
            </a:solidFill>
            <a:latin typeface="Calibri"/>
            <a:cs typeface="Calibri"/>
          </a:endParaRPr>
        </a:p>
        <a:p>
          <a:pPr algn="l" rtl="0">
            <a:lnSpc>
              <a:spcPts val="1200"/>
            </a:lnSpc>
            <a:defRPr sz="1000"/>
          </a:pPr>
          <a:r>
            <a:rPr lang="en-US" sz="1100" b="0" i="0" u="none" strike="noStrike" baseline="0">
              <a:solidFill>
                <a:srgbClr val="000000"/>
              </a:solidFill>
              <a:latin typeface="Calibri"/>
              <a:cs typeface="Calibri"/>
            </a:rPr>
            <a:t>Before looking at the simulation results on these sheets, note that the optimal decision, using the usual "expected value" criterion, is the "Play safer" decision.</a:t>
          </a:r>
        </a:p>
      </xdr:txBody>
    </xdr:sp>
    <xdr:clientData/>
  </xdr:twoCellAnchor>
  <xdr:twoCellAnchor editAs="absolute">
    <xdr:from>
      <xdr:col>0</xdr:col>
      <xdr:colOff>314325</xdr:colOff>
      <xdr:row>1</xdr:row>
      <xdr:rowOff>0</xdr:rowOff>
    </xdr:from>
    <xdr:to>
      <xdr:col>2</xdr:col>
      <xdr:colOff>552450</xdr:colOff>
      <xdr:row>2</xdr:row>
      <xdr:rowOff>19050</xdr:rowOff>
    </xdr:to>
    <xdr:pic>
      <xdr:nvPicPr>
        <xdr:cNvPr id="3" name="Picture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90500"/>
          <a:ext cx="14573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242697</xdr:colOff>
      <xdr:row>11</xdr:row>
      <xdr:rowOff>185420</xdr:rowOff>
    </xdr:from>
    <xdr:to>
      <xdr:col>4</xdr:col>
      <xdr:colOff>127</xdr:colOff>
      <xdr:row>11</xdr:row>
      <xdr:rowOff>185420</xdr:rowOff>
    </xdr:to>
    <xdr:cxnSp macro="_xll.PtreeEvent_ObjectClick">
      <xdr:nvCxnSpPr>
        <xdr:cNvPr id="46" name="PTObj_DBranchHLine_1_8"/>
        <xdr:cNvCxnSpPr/>
      </xdr:nvCxnSpPr>
      <xdr:spPr>
        <a:xfrm>
          <a:off x="3043047" y="2280920"/>
          <a:ext cx="1290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9</xdr:row>
      <xdr:rowOff>180340</xdr:rowOff>
    </xdr:from>
    <xdr:to>
      <xdr:col>3</xdr:col>
      <xdr:colOff>242697</xdr:colOff>
      <xdr:row>11</xdr:row>
      <xdr:rowOff>185420</xdr:rowOff>
    </xdr:to>
    <xdr:cxnSp macro="_xll.PtreeEvent_ObjectClick">
      <xdr:nvCxnSpPr>
        <xdr:cNvPr id="45" name="PTObj_DBranchDLine_1_8"/>
        <xdr:cNvCxnSpPr/>
      </xdr:nvCxnSpPr>
      <xdr:spPr>
        <a:xfrm>
          <a:off x="2890647" y="1894840"/>
          <a:ext cx="152400" cy="386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7</xdr:row>
      <xdr:rowOff>185420</xdr:rowOff>
    </xdr:from>
    <xdr:to>
      <xdr:col>4</xdr:col>
      <xdr:colOff>127</xdr:colOff>
      <xdr:row>7</xdr:row>
      <xdr:rowOff>185420</xdr:rowOff>
    </xdr:to>
    <xdr:cxnSp macro="_xll.PtreeEvent_ObjectClick">
      <xdr:nvCxnSpPr>
        <xdr:cNvPr id="42" name="PTObj_DBranchHLine_1_7"/>
        <xdr:cNvCxnSpPr/>
      </xdr:nvCxnSpPr>
      <xdr:spPr>
        <a:xfrm>
          <a:off x="3043047" y="1518920"/>
          <a:ext cx="1290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7</xdr:row>
      <xdr:rowOff>185420</xdr:rowOff>
    </xdr:from>
    <xdr:to>
      <xdr:col>3</xdr:col>
      <xdr:colOff>242697</xdr:colOff>
      <xdr:row>9</xdr:row>
      <xdr:rowOff>180340</xdr:rowOff>
    </xdr:to>
    <xdr:cxnSp macro="_xll.PtreeEvent_ObjectClick">
      <xdr:nvCxnSpPr>
        <xdr:cNvPr id="41" name="PTObj_DBranchDLine_1_7"/>
        <xdr:cNvCxnSpPr/>
      </xdr:nvCxnSpPr>
      <xdr:spPr>
        <a:xfrm flipV="1">
          <a:off x="2890647" y="1518920"/>
          <a:ext cx="152400" cy="375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9</xdr:row>
      <xdr:rowOff>185420</xdr:rowOff>
    </xdr:from>
    <xdr:to>
      <xdr:col>3</xdr:col>
      <xdr:colOff>127</xdr:colOff>
      <xdr:row>9</xdr:row>
      <xdr:rowOff>185420</xdr:rowOff>
    </xdr:to>
    <xdr:cxnSp macro="_xll.PtreeEvent_ObjectClick">
      <xdr:nvCxnSpPr>
        <xdr:cNvPr id="38" name="PTObj_DBranchHLine_1_2"/>
        <xdr:cNvCxnSpPr/>
      </xdr:nvCxnSpPr>
      <xdr:spPr>
        <a:xfrm>
          <a:off x="1509522" y="1899920"/>
          <a:ext cx="1290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9</xdr:row>
      <xdr:rowOff>185420</xdr:rowOff>
    </xdr:from>
    <xdr:to>
      <xdr:col>2</xdr:col>
      <xdr:colOff>242697</xdr:colOff>
      <xdr:row>13</xdr:row>
      <xdr:rowOff>180340</xdr:rowOff>
    </xdr:to>
    <xdr:cxnSp macro="_xll.PtreeEvent_ObjectClick">
      <xdr:nvCxnSpPr>
        <xdr:cNvPr id="37" name="PTObj_DBranchDLine_1_2"/>
        <xdr:cNvCxnSpPr/>
      </xdr:nvCxnSpPr>
      <xdr:spPr>
        <a:xfrm flipV="1">
          <a:off x="1357122" y="1899920"/>
          <a:ext cx="152400" cy="756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5</xdr:row>
      <xdr:rowOff>185420</xdr:rowOff>
    </xdr:from>
    <xdr:to>
      <xdr:col>4</xdr:col>
      <xdr:colOff>127</xdr:colOff>
      <xdr:row>5</xdr:row>
      <xdr:rowOff>185420</xdr:rowOff>
    </xdr:to>
    <xdr:cxnSp macro="_xll.PtreeEvent_ObjectClick">
      <xdr:nvCxnSpPr>
        <xdr:cNvPr id="30" name="PTObj_DBranchHLine_1_6"/>
        <xdr:cNvCxnSpPr/>
      </xdr:nvCxnSpPr>
      <xdr:spPr>
        <a:xfrm>
          <a:off x="3043047" y="1137920"/>
          <a:ext cx="11480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xdr:row>
      <xdr:rowOff>180340</xdr:rowOff>
    </xdr:from>
    <xdr:to>
      <xdr:col>3</xdr:col>
      <xdr:colOff>242697</xdr:colOff>
      <xdr:row>5</xdr:row>
      <xdr:rowOff>185420</xdr:rowOff>
    </xdr:to>
    <xdr:cxnSp macro="_xll.PtreeEvent_ObjectClick">
      <xdr:nvCxnSpPr>
        <xdr:cNvPr id="29" name="PTObj_DBranchDLine_1_6"/>
        <xdr:cNvCxnSpPr/>
      </xdr:nvCxnSpPr>
      <xdr:spPr>
        <a:xfrm>
          <a:off x="2890647" y="751840"/>
          <a:ext cx="152400" cy="386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1</xdr:row>
      <xdr:rowOff>185420</xdr:rowOff>
    </xdr:from>
    <xdr:to>
      <xdr:col>4</xdr:col>
      <xdr:colOff>127</xdr:colOff>
      <xdr:row>1</xdr:row>
      <xdr:rowOff>185420</xdr:rowOff>
    </xdr:to>
    <xdr:cxnSp macro="_xll.PtreeEvent_ObjectClick">
      <xdr:nvCxnSpPr>
        <xdr:cNvPr id="26" name="PTObj_DBranchHLine_1_5"/>
        <xdr:cNvCxnSpPr/>
      </xdr:nvCxnSpPr>
      <xdr:spPr>
        <a:xfrm>
          <a:off x="3043047" y="375920"/>
          <a:ext cx="8718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1</xdr:row>
      <xdr:rowOff>185420</xdr:rowOff>
    </xdr:from>
    <xdr:to>
      <xdr:col>3</xdr:col>
      <xdr:colOff>242697</xdr:colOff>
      <xdr:row>3</xdr:row>
      <xdr:rowOff>180340</xdr:rowOff>
    </xdr:to>
    <xdr:cxnSp macro="_xll.PtreeEvent_ObjectClick">
      <xdr:nvCxnSpPr>
        <xdr:cNvPr id="25" name="PTObj_DBranchDLine_1_5"/>
        <xdr:cNvCxnSpPr/>
      </xdr:nvCxnSpPr>
      <xdr:spPr>
        <a:xfrm flipV="1">
          <a:off x="2890647" y="375920"/>
          <a:ext cx="152400" cy="375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3</xdr:row>
      <xdr:rowOff>185420</xdr:rowOff>
    </xdr:from>
    <xdr:to>
      <xdr:col>3</xdr:col>
      <xdr:colOff>127</xdr:colOff>
      <xdr:row>3</xdr:row>
      <xdr:rowOff>185420</xdr:rowOff>
    </xdr:to>
    <xdr:cxnSp macro="_xll.PtreeEvent_ObjectClick">
      <xdr:nvCxnSpPr>
        <xdr:cNvPr id="22" name="PTObj_DBranchHLine_1_4"/>
        <xdr:cNvCxnSpPr/>
      </xdr:nvCxnSpPr>
      <xdr:spPr>
        <a:xfrm>
          <a:off x="1509522" y="375920"/>
          <a:ext cx="1290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3</xdr:row>
      <xdr:rowOff>185420</xdr:rowOff>
    </xdr:from>
    <xdr:to>
      <xdr:col>2</xdr:col>
      <xdr:colOff>242697</xdr:colOff>
      <xdr:row>13</xdr:row>
      <xdr:rowOff>180340</xdr:rowOff>
    </xdr:to>
    <xdr:cxnSp macro="_xll.PtreeEvent_ObjectClick">
      <xdr:nvCxnSpPr>
        <xdr:cNvPr id="21" name="PTObj_DBranchDLine_1_4"/>
        <xdr:cNvCxnSpPr/>
      </xdr:nvCxnSpPr>
      <xdr:spPr>
        <a:xfrm flipV="1">
          <a:off x="1357122" y="375920"/>
          <a:ext cx="152400" cy="756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15</xdr:row>
      <xdr:rowOff>185420</xdr:rowOff>
    </xdr:from>
    <xdr:to>
      <xdr:col>3</xdr:col>
      <xdr:colOff>127</xdr:colOff>
      <xdr:row>15</xdr:row>
      <xdr:rowOff>185420</xdr:rowOff>
    </xdr:to>
    <xdr:cxnSp macro="_xll.PtreeEvent_ObjectClick">
      <xdr:nvCxnSpPr>
        <xdr:cNvPr id="14" name="PTObj_DBranchHLine_1_3"/>
        <xdr:cNvCxnSpPr/>
      </xdr:nvCxnSpPr>
      <xdr:spPr>
        <a:xfrm>
          <a:off x="1509522" y="1137920"/>
          <a:ext cx="11480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13</xdr:row>
      <xdr:rowOff>180340</xdr:rowOff>
    </xdr:from>
    <xdr:to>
      <xdr:col>2</xdr:col>
      <xdr:colOff>242697</xdr:colOff>
      <xdr:row>15</xdr:row>
      <xdr:rowOff>185420</xdr:rowOff>
    </xdr:to>
    <xdr:cxnSp macro="_xll.PtreeEvent_ObjectClick">
      <xdr:nvCxnSpPr>
        <xdr:cNvPr id="13" name="PTObj_DBranchDLine_1_3"/>
        <xdr:cNvCxnSpPr/>
      </xdr:nvCxnSpPr>
      <xdr:spPr>
        <a:xfrm>
          <a:off x="1357122" y="751840"/>
          <a:ext cx="152400" cy="386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177800</xdr:colOff>
      <xdr:row>13</xdr:row>
      <xdr:rowOff>185420</xdr:rowOff>
    </xdr:from>
    <xdr:to>
      <xdr:col>2</xdr:col>
      <xdr:colOff>127</xdr:colOff>
      <xdr:row>13</xdr:row>
      <xdr:rowOff>185420</xdr:rowOff>
    </xdr:to>
    <xdr:cxnSp macro="_xll.PtreeEvent_ObjectClick">
      <xdr:nvCxnSpPr>
        <xdr:cNvPr id="6" name="PTObj_DBranchHLine_1_1"/>
        <xdr:cNvCxnSpPr/>
      </xdr:nvCxnSpPr>
      <xdr:spPr>
        <a:xfrm>
          <a:off x="330200" y="375920"/>
          <a:ext cx="936752"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127</xdr:colOff>
      <xdr:row>13</xdr:row>
      <xdr:rowOff>90170</xdr:rowOff>
    </xdr:from>
    <xdr:to>
      <xdr:col>2</xdr:col>
      <xdr:colOff>190627</xdr:colOff>
      <xdr:row>14</xdr:row>
      <xdr:rowOff>90170</xdr:rowOff>
    </xdr:to>
    <xdr:sp macro="_xll.PtreeEvent_ObjectClick" textlink="">
      <xdr:nvSpPr>
        <xdr:cNvPr id="5" name="PTObj_DNode_1_1"/>
        <xdr:cNvSpPr/>
      </xdr:nvSpPr>
      <xdr:spPr>
        <a:xfrm>
          <a:off x="1266952" y="280670"/>
          <a:ext cx="190500" cy="190500"/>
        </a:xfrm>
        <a:prstGeom prst="rect">
          <a:avLst/>
        </a:prstGeom>
        <a:solidFill>
          <a:srgbClr val="008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1</xdr:col>
      <xdr:colOff>244469</xdr:colOff>
      <xdr:row>13</xdr:row>
      <xdr:rowOff>123627</xdr:rowOff>
    </xdr:from>
    <xdr:ext cx="457113" cy="180627"/>
    <xdr:sp macro="_xll.PtreeEvent_ObjectClick" textlink="">
      <xdr:nvSpPr>
        <xdr:cNvPr id="7" name="PTObj_DBranchName_1_1"/>
        <xdr:cNvSpPr txBox="1"/>
      </xdr:nvSpPr>
      <xdr:spPr>
        <a:xfrm>
          <a:off x="396869" y="6181527"/>
          <a:ext cx="457113"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New Tree</a:t>
          </a:r>
        </a:p>
      </xdr:txBody>
    </xdr:sp>
    <xdr:clientData/>
  </xdr:oneCellAnchor>
  <xdr:twoCellAnchor editAs="oneCell">
    <xdr:from>
      <xdr:col>3</xdr:col>
      <xdr:colOff>127</xdr:colOff>
      <xdr:row>15</xdr:row>
      <xdr:rowOff>90170</xdr:rowOff>
    </xdr:from>
    <xdr:to>
      <xdr:col>3</xdr:col>
      <xdr:colOff>190627</xdr:colOff>
      <xdr:row>16</xdr:row>
      <xdr:rowOff>90170</xdr:rowOff>
    </xdr:to>
    <xdr:sp macro="_xll.PtreeEvent_ObjectClick" textlink="">
      <xdr:nvSpPr>
        <xdr:cNvPr id="12" name="PTObj_DNode_1_3"/>
        <xdr:cNvSpPr/>
      </xdr:nvSpPr>
      <xdr:spPr>
        <a:xfrm rot="-5400000">
          <a:off x="2657602" y="10426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2</xdr:col>
      <xdr:colOff>314097</xdr:colOff>
      <xdr:row>15</xdr:row>
      <xdr:rowOff>123627</xdr:rowOff>
    </xdr:from>
    <xdr:ext cx="479747" cy="180627"/>
    <xdr:sp macro="_xll.PtreeEvent_ObjectClick" textlink="">
      <xdr:nvSpPr>
        <xdr:cNvPr id="15" name="PTObj_DBranchName_1_3"/>
        <xdr:cNvSpPr txBox="1"/>
      </xdr:nvSpPr>
      <xdr:spPr>
        <a:xfrm>
          <a:off x="1580922" y="6562527"/>
          <a:ext cx="47974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Don't play</a:t>
          </a:r>
        </a:p>
      </xdr:txBody>
    </xdr:sp>
    <xdr:clientData/>
  </xdr:oneCellAnchor>
  <xdr:twoCellAnchor editAs="oneCell">
    <xdr:from>
      <xdr:col>3</xdr:col>
      <xdr:colOff>127</xdr:colOff>
      <xdr:row>3</xdr:row>
      <xdr:rowOff>90170</xdr:rowOff>
    </xdr:from>
    <xdr:to>
      <xdr:col>3</xdr:col>
      <xdr:colOff>190627</xdr:colOff>
      <xdr:row>4</xdr:row>
      <xdr:rowOff>90170</xdr:rowOff>
    </xdr:to>
    <xdr:sp macro="_xll.PtreeEvent_ObjectClick" textlink="">
      <xdr:nvSpPr>
        <xdr:cNvPr id="20" name="PTObj_DNode_1_4"/>
        <xdr:cNvSpPr/>
      </xdr:nvSpPr>
      <xdr:spPr>
        <a:xfrm>
          <a:off x="2800477" y="280670"/>
          <a:ext cx="190500" cy="190500"/>
        </a:xfrm>
        <a:prstGeom prst="ellipse">
          <a:avLst/>
        </a:prstGeom>
        <a:solidFill>
          <a:srgbClr val="800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2</xdr:col>
      <xdr:colOff>318515</xdr:colOff>
      <xdr:row>3</xdr:row>
      <xdr:rowOff>123627</xdr:rowOff>
    </xdr:from>
    <xdr:ext cx="443198" cy="180627"/>
    <xdr:sp macro="_xll.PtreeEvent_ObjectClick" textlink="">
      <xdr:nvSpPr>
        <xdr:cNvPr id="23" name="PTObj_DBranchName_1_4"/>
        <xdr:cNvSpPr txBox="1"/>
      </xdr:nvSpPr>
      <xdr:spPr>
        <a:xfrm>
          <a:off x="1585340" y="4276527"/>
          <a:ext cx="443198" cy="180627"/>
        </a:xfrm>
        <a:prstGeom prst="rect">
          <a:avLst/>
        </a:prstGeom>
        <a:solidFill>
          <a:schemeClr val="lt1"/>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Play risky</a:t>
          </a:r>
        </a:p>
      </xdr:txBody>
    </xdr:sp>
    <xdr:clientData/>
  </xdr:oneCellAnchor>
  <xdr:twoCellAnchor editAs="oneCell">
    <xdr:from>
      <xdr:col>4</xdr:col>
      <xdr:colOff>127</xdr:colOff>
      <xdr:row>1</xdr:row>
      <xdr:rowOff>90170</xdr:rowOff>
    </xdr:from>
    <xdr:to>
      <xdr:col>4</xdr:col>
      <xdr:colOff>190627</xdr:colOff>
      <xdr:row>2</xdr:row>
      <xdr:rowOff>90170</xdr:rowOff>
    </xdr:to>
    <xdr:sp macro="_xll.PtreeEvent_ObjectClick" textlink="">
      <xdr:nvSpPr>
        <xdr:cNvPr id="24" name="PTObj_DNode_1_5"/>
        <xdr:cNvSpPr/>
      </xdr:nvSpPr>
      <xdr:spPr>
        <a:xfrm rot="-5400000">
          <a:off x="3914902" y="2806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3</xdr:col>
      <xdr:colOff>299613</xdr:colOff>
      <xdr:row>1</xdr:row>
      <xdr:rowOff>123627</xdr:rowOff>
    </xdr:from>
    <xdr:ext cx="282257" cy="180627"/>
    <xdr:sp macro="_xll.PtreeEvent_ObjectClick" textlink="">
      <xdr:nvSpPr>
        <xdr:cNvPr id="27" name="PTObj_DBranchName_1_5"/>
        <xdr:cNvSpPr txBox="1"/>
      </xdr:nvSpPr>
      <xdr:spPr>
        <a:xfrm>
          <a:off x="3099963" y="3895527"/>
          <a:ext cx="28225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Good</a:t>
          </a:r>
        </a:p>
      </xdr:txBody>
    </xdr:sp>
    <xdr:clientData/>
  </xdr:oneCellAnchor>
  <xdr:twoCellAnchor editAs="oneCell">
    <xdr:from>
      <xdr:col>4</xdr:col>
      <xdr:colOff>127</xdr:colOff>
      <xdr:row>5</xdr:row>
      <xdr:rowOff>90170</xdr:rowOff>
    </xdr:from>
    <xdr:to>
      <xdr:col>4</xdr:col>
      <xdr:colOff>190627</xdr:colOff>
      <xdr:row>6</xdr:row>
      <xdr:rowOff>90170</xdr:rowOff>
    </xdr:to>
    <xdr:sp macro="_xll.PtreeEvent_ObjectClick" textlink="">
      <xdr:nvSpPr>
        <xdr:cNvPr id="28" name="PTObj_DNode_1_6"/>
        <xdr:cNvSpPr/>
      </xdr:nvSpPr>
      <xdr:spPr>
        <a:xfrm rot="-5400000">
          <a:off x="4191127" y="10426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3</xdr:col>
      <xdr:colOff>299425</xdr:colOff>
      <xdr:row>5</xdr:row>
      <xdr:rowOff>123627</xdr:rowOff>
    </xdr:from>
    <xdr:ext cx="214225" cy="180627"/>
    <xdr:sp macro="_xll.PtreeEvent_ObjectClick" textlink="">
      <xdr:nvSpPr>
        <xdr:cNvPr id="31" name="PTObj_DBranchName_1_6"/>
        <xdr:cNvSpPr txBox="1"/>
      </xdr:nvSpPr>
      <xdr:spPr>
        <a:xfrm>
          <a:off x="3099775" y="4657527"/>
          <a:ext cx="214225"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Bad</a:t>
          </a:r>
        </a:p>
      </xdr:txBody>
    </xdr:sp>
    <xdr:clientData/>
  </xdr:oneCellAnchor>
  <xdr:twoCellAnchor editAs="oneCell">
    <xdr:from>
      <xdr:col>3</xdr:col>
      <xdr:colOff>127</xdr:colOff>
      <xdr:row>9</xdr:row>
      <xdr:rowOff>90170</xdr:rowOff>
    </xdr:from>
    <xdr:to>
      <xdr:col>3</xdr:col>
      <xdr:colOff>190627</xdr:colOff>
      <xdr:row>10</xdr:row>
      <xdr:rowOff>90170</xdr:rowOff>
    </xdr:to>
    <xdr:sp macro="_xll.PtreeEvent_ObjectClick" textlink="">
      <xdr:nvSpPr>
        <xdr:cNvPr id="36" name="PTObj_DNode_1_2"/>
        <xdr:cNvSpPr/>
      </xdr:nvSpPr>
      <xdr:spPr>
        <a:xfrm>
          <a:off x="2800477" y="1804670"/>
          <a:ext cx="190500" cy="190500"/>
        </a:xfrm>
        <a:prstGeom prst="ellipse">
          <a:avLst/>
        </a:prstGeom>
        <a:solidFill>
          <a:srgbClr val="800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2</xdr:col>
      <xdr:colOff>318191</xdr:colOff>
      <xdr:row>9</xdr:row>
      <xdr:rowOff>123627</xdr:rowOff>
    </xdr:from>
    <xdr:ext cx="458074" cy="180627"/>
    <xdr:sp macro="_xll.PtreeEvent_ObjectClick" textlink="">
      <xdr:nvSpPr>
        <xdr:cNvPr id="39" name="PTObj_DBranchName_1_2"/>
        <xdr:cNvSpPr txBox="1"/>
      </xdr:nvSpPr>
      <xdr:spPr>
        <a:xfrm>
          <a:off x="1585016" y="5419527"/>
          <a:ext cx="458074" cy="180627"/>
        </a:xfrm>
        <a:prstGeom prst="rect">
          <a:avLst/>
        </a:prstGeom>
        <a:solidFill>
          <a:schemeClr val="lt1"/>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Play safer</a:t>
          </a:r>
        </a:p>
      </xdr:txBody>
    </xdr:sp>
    <xdr:clientData/>
  </xdr:oneCellAnchor>
  <xdr:twoCellAnchor editAs="oneCell">
    <xdr:from>
      <xdr:col>4</xdr:col>
      <xdr:colOff>127</xdr:colOff>
      <xdr:row>7</xdr:row>
      <xdr:rowOff>90170</xdr:rowOff>
    </xdr:from>
    <xdr:to>
      <xdr:col>4</xdr:col>
      <xdr:colOff>190627</xdr:colOff>
      <xdr:row>8</xdr:row>
      <xdr:rowOff>90170</xdr:rowOff>
    </xdr:to>
    <xdr:sp macro="_xll.PtreeEvent_ObjectClick" textlink="">
      <xdr:nvSpPr>
        <xdr:cNvPr id="40" name="PTObj_DNode_1_7"/>
        <xdr:cNvSpPr/>
      </xdr:nvSpPr>
      <xdr:spPr>
        <a:xfrm rot="-5400000">
          <a:off x="4334002" y="14236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3</xdr:col>
      <xdr:colOff>299613</xdr:colOff>
      <xdr:row>7</xdr:row>
      <xdr:rowOff>123627</xdr:rowOff>
    </xdr:from>
    <xdr:ext cx="282257" cy="180627"/>
    <xdr:sp macro="_xll.PtreeEvent_ObjectClick" textlink="">
      <xdr:nvSpPr>
        <xdr:cNvPr id="43" name="PTObj_DBranchName_1_7"/>
        <xdr:cNvSpPr txBox="1"/>
      </xdr:nvSpPr>
      <xdr:spPr>
        <a:xfrm>
          <a:off x="3099963" y="5038527"/>
          <a:ext cx="282257" cy="180627"/>
        </a:xfrm>
        <a:prstGeom prst="rect">
          <a:avLst/>
        </a:prstGeom>
        <a:solidFill>
          <a:schemeClr val="lt1"/>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Good</a:t>
          </a:r>
        </a:p>
      </xdr:txBody>
    </xdr:sp>
    <xdr:clientData/>
  </xdr:oneCellAnchor>
  <xdr:twoCellAnchor editAs="oneCell">
    <xdr:from>
      <xdr:col>4</xdr:col>
      <xdr:colOff>127</xdr:colOff>
      <xdr:row>11</xdr:row>
      <xdr:rowOff>90170</xdr:rowOff>
    </xdr:from>
    <xdr:to>
      <xdr:col>4</xdr:col>
      <xdr:colOff>190627</xdr:colOff>
      <xdr:row>12</xdr:row>
      <xdr:rowOff>90170</xdr:rowOff>
    </xdr:to>
    <xdr:sp macro="_xll.PtreeEvent_ObjectClick" textlink="">
      <xdr:nvSpPr>
        <xdr:cNvPr id="44" name="PTObj_DNode_1_8"/>
        <xdr:cNvSpPr/>
      </xdr:nvSpPr>
      <xdr:spPr>
        <a:xfrm rot="-5400000">
          <a:off x="4334002" y="21856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oneCellAnchor>
    <xdr:from>
      <xdr:col>3</xdr:col>
      <xdr:colOff>299425</xdr:colOff>
      <xdr:row>11</xdr:row>
      <xdr:rowOff>123627</xdr:rowOff>
    </xdr:from>
    <xdr:ext cx="214225" cy="180627"/>
    <xdr:sp macro="_xll.PtreeEvent_ObjectClick" textlink="">
      <xdr:nvSpPr>
        <xdr:cNvPr id="47" name="PTObj_DBranchName_1_8"/>
        <xdr:cNvSpPr txBox="1"/>
      </xdr:nvSpPr>
      <xdr:spPr>
        <a:xfrm>
          <a:off x="3099775" y="5800527"/>
          <a:ext cx="214225" cy="180627"/>
        </a:xfrm>
        <a:prstGeom prst="rect">
          <a:avLst/>
        </a:prstGeom>
        <a:solidFill>
          <a:schemeClr val="lt1"/>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Bad</a:t>
          </a:r>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8</xdr:col>
      <xdr:colOff>523874</xdr:colOff>
      <xdr:row>0</xdr:row>
      <xdr:rowOff>0</xdr:rowOff>
    </xdr:from>
    <xdr:to>
      <xdr:col>16</xdr:col>
      <xdr:colOff>380999</xdr:colOff>
      <xdr:row>12</xdr:row>
      <xdr:rowOff>142875</xdr:rowOff>
    </xdr:to>
    <xdr:sp macro="" textlink="">
      <xdr:nvSpPr>
        <xdr:cNvPr id="2050" name="Text Box 1"/>
        <xdr:cNvSpPr>
          <a:spLocks noChangeArrowheads="1"/>
        </xdr:cNvSpPr>
      </xdr:nvSpPr>
      <xdr:spPr bwMode="auto">
        <a:xfrm>
          <a:off x="7238999" y="0"/>
          <a:ext cx="4733925" cy="2428875"/>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r>
            <a:rPr lang="en-US" sz="1100" b="1" i="0" u="none" strike="noStrike" baseline="0">
              <a:solidFill>
                <a:srgbClr val="000000"/>
              </a:solidFill>
              <a:latin typeface="Calibri"/>
              <a:cs typeface="Calibri"/>
            </a:rPr>
            <a:t>Expected Values of the Model/Decisions Follow Current Optimal Path</a:t>
          </a:r>
        </a:p>
        <a:p>
          <a:pPr algn="l" rtl="0">
            <a:lnSpc>
              <a:spcPts val="1200"/>
            </a:lnSpc>
            <a:defRPr sz="1000"/>
          </a:pPr>
          <a:endParaRPr lang="en-US" sz="1100" b="1" i="0" u="none" strike="noStrike" baseline="0">
            <a:solidFill>
              <a:srgbClr val="000000"/>
            </a:solidFill>
            <a:latin typeface="Calibri"/>
            <a:cs typeface="Calibri"/>
          </a:endParaRPr>
        </a:p>
        <a:p>
          <a:pPr algn="l" rtl="0">
            <a:lnSpc>
              <a:spcPts val="1200"/>
            </a:lnSpc>
            <a:defRPr sz="1000"/>
          </a:pPr>
          <a:r>
            <a:rPr lang="en-US" sz="1100" b="0" i="0" u="none" strike="noStrike" baseline="0">
              <a:solidFill>
                <a:srgbClr val="000000"/>
              </a:solidFill>
              <a:latin typeface="Calibri"/>
              <a:cs typeface="Calibri"/>
            </a:rPr>
            <a:t>These settings generate random values for all @RISK functions (see columns D-G to the left), but only the expected value for the optimal "Play safer" decision is reported, as has been calculated manually in column H.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Relevant? The distribution of the outcomes in column C is arguably not what the decision maker sees. The more relevant distribution is a 70%/30% mixture of the values in columns F and G, as in the next worksheet.</a:t>
          </a: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533400</xdr:colOff>
      <xdr:row>0</xdr:row>
      <xdr:rowOff>0</xdr:rowOff>
    </xdr:from>
    <xdr:to>
      <xdr:col>15</xdr:col>
      <xdr:colOff>228600</xdr:colOff>
      <xdr:row>17</xdr:row>
      <xdr:rowOff>180975</xdr:rowOff>
    </xdr:to>
    <xdr:sp macro="" textlink="">
      <xdr:nvSpPr>
        <xdr:cNvPr id="3074" name="Text Box 1"/>
        <xdr:cNvSpPr>
          <a:spLocks noChangeArrowheads="1"/>
        </xdr:cNvSpPr>
      </xdr:nvSpPr>
      <xdr:spPr bwMode="auto">
        <a:xfrm>
          <a:off x="6629400" y="0"/>
          <a:ext cx="4572000" cy="3419475"/>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r>
            <a:rPr lang="en-US" sz="1100" b="1" i="0" u="none" strike="noStrike" baseline="0">
              <a:solidFill>
                <a:srgbClr val="000000"/>
              </a:solidFill>
              <a:latin typeface="Calibri"/>
              <a:cs typeface="Calibri"/>
            </a:rPr>
            <a:t>Values of One Sample Path Through the Model/Decisions Follow Current Optimal Path</a:t>
          </a:r>
        </a:p>
        <a:p>
          <a:pPr algn="l" rtl="0">
            <a:defRPr sz="1000"/>
          </a:pP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These settings generate random values for all @RISK functions (see columns D-G to the left), but only one of the two possible values for the optimal "Play safer" decision is reported. Specifically, the value in column F is reported with probability 0.7 and the value in column G is reported with probability 0.3.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Relevant? The distribution in column C is arguably the distribution the decision maker sees by following the "Play safer" decision. Presumably, the decision tree implies that one event occurs with probability 0.7  and another event  occurs with probability 0.3. The first has the distribution in column F and the second has the distribution in column G. So the decision maker sees the mixture in column C -- which could very well be bimodal.</a:t>
          </a: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533400</xdr:colOff>
      <xdr:row>0</xdr:row>
      <xdr:rowOff>0</xdr:rowOff>
    </xdr:from>
    <xdr:to>
      <xdr:col>18</xdr:col>
      <xdr:colOff>228600</xdr:colOff>
      <xdr:row>14</xdr:row>
      <xdr:rowOff>19050</xdr:rowOff>
    </xdr:to>
    <xdr:sp macro="" textlink="">
      <xdr:nvSpPr>
        <xdr:cNvPr id="4098" name="Text Box 1"/>
        <xdr:cNvSpPr>
          <a:spLocks noChangeArrowheads="1"/>
        </xdr:cNvSpPr>
      </xdr:nvSpPr>
      <xdr:spPr bwMode="auto">
        <a:xfrm>
          <a:off x="8458200" y="0"/>
          <a:ext cx="4572000" cy="2686050"/>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r>
            <a:rPr lang="en-US" sz="1100" b="1" i="0" u="none" strike="noStrike" baseline="0">
              <a:solidFill>
                <a:srgbClr val="000000"/>
              </a:solidFill>
              <a:latin typeface="Calibri"/>
              <a:cs typeface="Calibri"/>
            </a:rPr>
            <a:t>Expected Values of the Model/Decisions May Change Each Iteration (Based on Expected Values)</a:t>
          </a:r>
        </a:p>
        <a:p>
          <a:pPr algn="l" rtl="0">
            <a:defRPr sz="1000"/>
          </a:pP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These settings generate random values for all @RISK functions (see columns D-G to the left). Then, using these values, the expected values for each of the decisions are calculated (columns H-J) and the maximum of these is reported in column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Relevant? The distribution of the outcomes in column C represents a type of perfect information, where the decision maker gets to see the expected value for each decision and then choose the best of these. This might be relevant in certain situations.</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209550</xdr:colOff>
      <xdr:row>2</xdr:row>
      <xdr:rowOff>19051</xdr:rowOff>
    </xdr:from>
    <xdr:to>
      <xdr:col>18</xdr:col>
      <xdr:colOff>514350</xdr:colOff>
      <xdr:row>29</xdr:row>
      <xdr:rowOff>47625</xdr:rowOff>
    </xdr:to>
    <xdr:sp macro="" textlink="">
      <xdr:nvSpPr>
        <xdr:cNvPr id="5124" name="Text Box 1"/>
        <xdr:cNvSpPr>
          <a:spLocks noChangeArrowheads="1"/>
        </xdr:cNvSpPr>
      </xdr:nvSpPr>
      <xdr:spPr bwMode="auto">
        <a:xfrm>
          <a:off x="8753475" y="400051"/>
          <a:ext cx="4572000" cy="5172074"/>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r>
            <a:rPr lang="en-US" sz="1100" b="1" i="0" u="none" strike="noStrike" baseline="0">
              <a:solidFill>
                <a:srgbClr val="000000"/>
              </a:solidFill>
              <a:latin typeface="Calibri"/>
              <a:cs typeface="Calibri"/>
            </a:rPr>
            <a:t>Values of One Sample Path Through the Model/Decisions May Change Each Iteration (Based on Expected Values)</a:t>
          </a:r>
        </a:p>
        <a:p>
          <a:pPr algn="l" rtl="0">
            <a:defRPr sz="1000"/>
          </a:pP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These settings generate random values for all @RISK functions (see columns D-G to the left). Next, using these values, the expected value for each decision is calculated (columns H-J) and the maximum of these is selected (green). Finally, a randomly selected path value (yellow) is reported for the decision with the maximum expected value. For example, in the first iteration, the second ("Play safer") decision has the maximum expected value, so the value reported in column C is either the value in column F, with probability 0.7, or the value in column G, with probability 0.3. (It is </a:t>
          </a:r>
          <a:r>
            <a:rPr lang="en-US" sz="1100" b="0" i="1" u="none" strike="noStrike" baseline="0">
              <a:solidFill>
                <a:srgbClr val="000000"/>
              </a:solidFill>
              <a:latin typeface="Calibri"/>
              <a:cs typeface="Calibri"/>
            </a:rPr>
            <a:t>not</a:t>
          </a:r>
          <a:r>
            <a:rPr lang="en-US" sz="1100" b="0" i="0" u="none" strike="noStrike" baseline="0">
              <a:solidFill>
                <a:srgbClr val="000000"/>
              </a:solidFill>
              <a:latin typeface="Calibri"/>
              <a:cs typeface="Calibri"/>
            </a:rPr>
            <a:t> necessarily the maximum of these two values -- see iteration 6, for example.)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Relevant? The distribution of the outcomes in column C is another type of perfect information distribution, where the decision maker gets to pick the decision with the best expected value but actually gets only one probabilistically chosen value that goes into that expected value. Here is an example where it could be relevant.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ea typeface="+mn-ea"/>
              <a:cs typeface="Calibri"/>
            </a:rPr>
            <a:t>Imagine a decision tree representing a doctor’s analysis of a patient.  Each iteration is a new patient with various traits, such as levels of various compounds in the patient’s blood. Then based on this information, the doctor will change his decision policy based on the known expected values of the tree, given the patient's information.</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504825</xdr:colOff>
      <xdr:row>0</xdr:row>
      <xdr:rowOff>0</xdr:rowOff>
    </xdr:from>
    <xdr:to>
      <xdr:col>16</xdr:col>
      <xdr:colOff>200025</xdr:colOff>
      <xdr:row>23</xdr:row>
      <xdr:rowOff>133350</xdr:rowOff>
    </xdr:to>
    <xdr:sp macro="" textlink="">
      <xdr:nvSpPr>
        <xdr:cNvPr id="6146" name="Text Box 1"/>
        <xdr:cNvSpPr>
          <a:spLocks noChangeArrowheads="1"/>
        </xdr:cNvSpPr>
      </xdr:nvSpPr>
      <xdr:spPr bwMode="auto">
        <a:xfrm>
          <a:off x="7239000" y="0"/>
          <a:ext cx="4572000" cy="4514850"/>
        </a:xfrm>
        <a:prstGeom prst="roundRect">
          <a:avLst>
            <a:gd name="adj" fmla="val 11495"/>
          </a:avLst>
        </a:prstGeom>
        <a:solidFill>
          <a:srgbClr val="FFFFFF"/>
        </a:solidFill>
        <a:ln>
          <a:noFill/>
        </a:ln>
        <a:effectLst>
          <a:outerShdw blurRad="177800" dist="63500" dir="2700003" rotWithShape="0">
            <a:schemeClr val="tx1">
              <a:lumMod val="100000"/>
              <a:alpha val="35000"/>
            </a:schemeClr>
          </a:outerShdw>
        </a:effectLst>
        <a:scene3d>
          <a:camera prst="orthographicFront"/>
          <a:lightRig rig="threePt" dir="t"/>
        </a:scene3d>
        <a:sp3d>
          <a:bevelT w="152400" h="50800" prst="softRound"/>
        </a:sp3d>
        <a:extLst>
          <a:ext uri="{91240B29-F687-4F45-9708-019B960494DF}">
            <a14:hiddenLine xmlns:a14="http://schemas.microsoft.com/office/drawing/2010/main" w="25400" algn="ctr">
              <a:solidFill>
                <a:srgbClr val="000000"/>
              </a:solidFill>
              <a:round/>
              <a:headEnd/>
              <a:tailEnd/>
            </a14:hiddenLine>
          </a:ext>
        </a:extLst>
      </xdr:spPr>
      <xdr:txBody>
        <a:bodyPr vertOverflow="clip" wrap="square" lIns="182880" tIns="182880" rIns="182880" bIns="182880" anchor="t" upright="1"/>
        <a:lstStyle/>
        <a:p>
          <a:pPr algn="l" rtl="0">
            <a:defRPr sz="1000"/>
          </a:pPr>
          <a:r>
            <a:rPr lang="en-US" sz="1100" b="1" i="0" u="none" strike="noStrike" baseline="0">
              <a:solidFill>
                <a:srgbClr val="000000"/>
              </a:solidFill>
              <a:latin typeface="Calibri"/>
              <a:cs typeface="Calibri"/>
            </a:rPr>
            <a:t>Values of One Sample Path Through the Model/Decisions May Change Each Iteration (Based on Perfect Information)</a:t>
          </a:r>
        </a:p>
        <a:p>
          <a:pPr algn="l" rtl="0">
            <a:defRPr sz="1000"/>
          </a:pP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These settings generate random values for all @RISK functions (see columns D-G to the left). Then, for each decision, one of these values is selected according to the path probabilities, and the maximum of the selected values is reported. (Given the information provided to the left by @RISK, it isn't always possible to see which path value was chosen for each decision. For example, in iteration 1, the value chosen for decision 1, 10.018, is reported in column C, but because it beats </a:t>
          </a:r>
          <a:r>
            <a:rPr lang="en-US" sz="1100" b="0" i="1" u="none" strike="noStrike" baseline="0">
              <a:solidFill>
                <a:srgbClr val="000000"/>
              </a:solidFill>
              <a:latin typeface="Calibri"/>
              <a:cs typeface="Calibri"/>
            </a:rPr>
            <a:t>both </a:t>
          </a:r>
          <a:r>
            <a:rPr lang="en-US" sz="1100" b="0" i="0" u="none" strike="noStrike" baseline="0">
              <a:solidFill>
                <a:srgbClr val="000000"/>
              </a:solidFill>
              <a:latin typeface="Calibri"/>
              <a:cs typeface="Calibri"/>
            </a:rPr>
            <a:t>of the decision 2 values, 6.388 and 0.630, it is impossible to tell which of these was selected -- and it doesn't matter. On the other hand, in iteration 4, the value chosen for decision 1, 121.833, is reported in column C, so it beats the value selected for decision 2. This means that the decision 2 value selected must have been 15.133, not 282.124.)</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Relevant? Of all the perfect information versions, this is probably the most relevant. The distribution of the outcomes in column C is what the decision maker sees if a randomly selected path value is selected for each decision, and the decision maker gets to choose the best of these.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17"/>
  <sheetViews>
    <sheetView showGridLines="0" workbookViewId="0"/>
  </sheetViews>
  <sheetFormatPr defaultRowHeight="15" x14ac:dyDescent="0.25"/>
  <cols>
    <col min="1" max="1" width="1.7109375" customWidth="1"/>
    <col min="2" max="2" width="16.7109375" customWidth="1"/>
    <col min="3" max="4" width="23" customWidth="1"/>
    <col min="5" max="5" width="16.7109375" customWidth="1"/>
  </cols>
  <sheetData>
    <row r="1" spans="2:9" ht="5.0999999999999996" customHeight="1" x14ac:dyDescent="0.25"/>
    <row r="2" spans="2:9" ht="15" customHeight="1" x14ac:dyDescent="0.25">
      <c r="D2" s="9">
        <v>0.7</v>
      </c>
      <c r="E2" s="3">
        <f ca="1">_xll.PTreeNodeProbability(treeCalc_1!$F$2,5)</f>
        <v>0</v>
      </c>
      <c r="F2" s="4"/>
      <c r="G2" s="4"/>
      <c r="H2" s="4"/>
      <c r="I2" s="4"/>
    </row>
    <row r="3" spans="2:9" ht="15" customHeight="1" x14ac:dyDescent="0.25">
      <c r="D3" s="44">
        <f ca="1">_xll.RiskNormal(100,150)</f>
        <v>100</v>
      </c>
      <c r="E3" s="14">
        <f ca="1">_xll.PTreeNodeValue(treeCalc_1!$F$2,5)</f>
        <v>100</v>
      </c>
    </row>
    <row r="4" spans="2:9" ht="15" customHeight="1" x14ac:dyDescent="0.25">
      <c r="C4" s="7" t="b">
        <f ca="1">_xll.PTreeNodeDecision(treeCalc_1!$F$2,4)</f>
        <v>0</v>
      </c>
      <c r="D4" s="8" t="s">
        <v>50</v>
      </c>
    </row>
    <row r="5" spans="2:9" ht="15" customHeight="1" x14ac:dyDescent="0.25">
      <c r="C5" s="10">
        <v>0</v>
      </c>
      <c r="D5" s="13">
        <f ca="1">_xll.PTreeNodeValue(treeCalc_1!$F$2,4)</f>
        <v>85</v>
      </c>
    </row>
    <row r="6" spans="2:9" ht="15" customHeight="1" x14ac:dyDescent="0.25">
      <c r="D6" s="9">
        <v>0.3</v>
      </c>
      <c r="E6" s="3">
        <f ca="1">_xll.PTreeNodeProbability(treeCalc_1!$F$2,6)</f>
        <v>0</v>
      </c>
    </row>
    <row r="7" spans="2:9" ht="15" customHeight="1" x14ac:dyDescent="0.25">
      <c r="D7" s="44">
        <f ca="1">_xll.RiskNormal(50,75)</f>
        <v>50</v>
      </c>
      <c r="E7" s="14">
        <f ca="1">_xll.PTreeNodeValue(treeCalc_1!$F$2,6)</f>
        <v>50</v>
      </c>
    </row>
    <row r="8" spans="2:9" ht="15" customHeight="1" x14ac:dyDescent="0.25">
      <c r="D8" s="9">
        <v>0.7</v>
      </c>
      <c r="E8" s="3">
        <f ca="1">_xll.PTreeNodeProbability(treeCalc_1!$F$2,7)</f>
        <v>0.7</v>
      </c>
    </row>
    <row r="9" spans="2:9" ht="15" customHeight="1" x14ac:dyDescent="0.25">
      <c r="D9" s="44">
        <f ca="1">_xll.RiskNormal(110,110)</f>
        <v>110</v>
      </c>
      <c r="E9" s="14">
        <f ca="1">_xll.PTreeNodeValue(treeCalc_1!$F$2,7)</f>
        <v>110</v>
      </c>
    </row>
    <row r="10" spans="2:9" ht="15" customHeight="1" x14ac:dyDescent="0.25">
      <c r="C10" s="7" t="b">
        <f ca="1">_xll.PTreeNodeDecision(treeCalc_1!$F$2,2)</f>
        <v>1</v>
      </c>
      <c r="D10" s="8" t="s">
        <v>50</v>
      </c>
    </row>
    <row r="11" spans="2:9" ht="15" customHeight="1" x14ac:dyDescent="0.25">
      <c r="C11" s="10">
        <v>0</v>
      </c>
      <c r="D11" s="13">
        <f ca="1">_xll.PTreeNodeValue(treeCalc_1!$F$2,2)</f>
        <v>89</v>
      </c>
    </row>
    <row r="12" spans="2:9" ht="15" customHeight="1" x14ac:dyDescent="0.25">
      <c r="D12" s="9">
        <v>0.3</v>
      </c>
      <c r="E12" s="3">
        <f ca="1">_xll.PTreeNodeProbability(treeCalc_1!$F$2,8)</f>
        <v>0.3</v>
      </c>
    </row>
    <row r="13" spans="2:9" ht="15" customHeight="1" x14ac:dyDescent="0.25">
      <c r="D13" s="44">
        <f ca="1">_xll.RiskNormal(40,40)</f>
        <v>40</v>
      </c>
      <c r="E13" s="14">
        <f ca="1">_xll.PTreeNodeValue(treeCalc_1!$F$2,8)</f>
        <v>40</v>
      </c>
    </row>
    <row r="14" spans="2:9" ht="15" customHeight="1" x14ac:dyDescent="0.25">
      <c r="B14" s="5"/>
      <c r="C14" s="6" t="s">
        <v>44</v>
      </c>
    </row>
    <row r="15" spans="2:9" ht="15" customHeight="1" x14ac:dyDescent="0.25">
      <c r="B15" s="10"/>
      <c r="C15" s="12">
        <f ca="1">_xll.RiskOutput()+_xll.PTreeNodeValue(treeCalc_1!$F$2,1)</f>
        <v>89</v>
      </c>
    </row>
    <row r="16" spans="2:9" ht="15" customHeight="1" x14ac:dyDescent="0.25">
      <c r="C16" s="7" t="b">
        <f ca="1">_xll.PTreeNodeDecision(treeCalc_1!$F$2,3)</f>
        <v>0</v>
      </c>
      <c r="D16" s="3">
        <f ca="1">_xll.PTreeNodeProbability(treeCalc_1!$F$2,3)</f>
        <v>0</v>
      </c>
    </row>
    <row r="17" spans="3:4" ht="15" customHeight="1" x14ac:dyDescent="0.25">
      <c r="C17" s="10">
        <v>0</v>
      </c>
      <c r="D17" s="14">
        <f ca="1">_xll.PTreeNodeValue(treeCalc_1!$F$2,3)</f>
        <v>0</v>
      </c>
    </row>
  </sheetData>
  <phoneticPr fontId="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8"/>
  <sheetViews>
    <sheetView workbookViewId="0"/>
  </sheetViews>
  <sheetFormatPr defaultColWidth="15.7109375" defaultRowHeight="15" x14ac:dyDescent="0.25"/>
  <cols>
    <col min="1" max="16384" width="15.7109375" style="1"/>
  </cols>
  <sheetData>
    <row r="1" spans="1:16" x14ac:dyDescent="0.25">
      <c r="A1" s="1" t="s">
        <v>0</v>
      </c>
      <c r="B1" s="2" t="s">
        <v>35</v>
      </c>
      <c r="E1" s="1" t="s">
        <v>8</v>
      </c>
      <c r="F1" s="1">
        <v>3</v>
      </c>
      <c r="H1" s="1" t="s">
        <v>14</v>
      </c>
      <c r="I1" s="2" t="s">
        <v>41</v>
      </c>
      <c r="K1" s="1" t="s">
        <v>19</v>
      </c>
      <c r="L1" s="1">
        <v>100</v>
      </c>
    </row>
    <row r="2" spans="1:16" x14ac:dyDescent="0.25">
      <c r="A2" s="1" t="s">
        <v>1</v>
      </c>
      <c r="B2" s="1" t="e">
        <f>Model!#REF!</f>
        <v>#REF!</v>
      </c>
      <c r="E2" s="1" t="s">
        <v>9</v>
      </c>
      <c r="F2" s="1">
        <f ca="1">_xll.PTreeEvaluate5(B3,$L$11:$L$18,$J$11:$J$18,$K$11:$K$18,$N$11:$N$18,$G$11:$G$18,,L1)</f>
        <v>2932993</v>
      </c>
    </row>
    <row r="3" spans="1:16" x14ac:dyDescent="0.25">
      <c r="A3" s="1" t="s">
        <v>2</v>
      </c>
      <c r="B3" s="1" t="s">
        <v>64</v>
      </c>
      <c r="E3" s="1" t="s">
        <v>10</v>
      </c>
      <c r="F3" s="2" t="s">
        <v>37</v>
      </c>
      <c r="H3" s="1" t="s">
        <v>15</v>
      </c>
      <c r="I3" s="11" t="s">
        <v>39</v>
      </c>
    </row>
    <row r="4" spans="1:16" x14ac:dyDescent="0.25">
      <c r="A4" s="1" t="s">
        <v>3</v>
      </c>
      <c r="B4" s="1" t="s">
        <v>36</v>
      </c>
      <c r="E4" s="1" t="s">
        <v>11</v>
      </c>
      <c r="F4" s="2" t="s">
        <v>38</v>
      </c>
      <c r="H4" s="1" t="s">
        <v>16</v>
      </c>
      <c r="I4" s="2" t="s">
        <v>40</v>
      </c>
    </row>
    <row r="5" spans="1:16" x14ac:dyDescent="0.25">
      <c r="A5" s="1" t="s">
        <v>4</v>
      </c>
      <c r="B5" s="1">
        <v>0</v>
      </c>
      <c r="E5" s="1" t="s">
        <v>12</v>
      </c>
      <c r="F5" s="2" t="s">
        <v>38</v>
      </c>
      <c r="H5" s="1" t="s">
        <v>17</v>
      </c>
      <c r="I5" s="11" t="s">
        <v>39</v>
      </c>
    </row>
    <row r="6" spans="1:16" x14ac:dyDescent="0.25">
      <c r="A6" s="1" t="s">
        <v>5</v>
      </c>
      <c r="E6" s="1" t="s">
        <v>13</v>
      </c>
      <c r="F6" s="2" t="s">
        <v>69</v>
      </c>
      <c r="H6" s="1" t="s">
        <v>18</v>
      </c>
      <c r="I6" s="2" t="s">
        <v>40</v>
      </c>
    </row>
    <row r="7" spans="1:16" x14ac:dyDescent="0.25">
      <c r="A7" s="1" t="s">
        <v>6</v>
      </c>
    </row>
    <row r="8" spans="1:16" x14ac:dyDescent="0.25">
      <c r="A8" s="1" t="s">
        <v>7</v>
      </c>
      <c r="B8" s="1">
        <v>8</v>
      </c>
    </row>
    <row r="10" spans="1:16" x14ac:dyDescent="0.25">
      <c r="A10" s="1" t="s">
        <v>20</v>
      </c>
      <c r="B10" s="1" t="s">
        <v>21</v>
      </c>
      <c r="C10" s="1" t="s">
        <v>22</v>
      </c>
      <c r="D10" s="1" t="s">
        <v>23</v>
      </c>
      <c r="E10" s="1" t="s">
        <v>24</v>
      </c>
      <c r="F10" s="1" t="s">
        <v>25</v>
      </c>
      <c r="G10" s="1" t="s">
        <v>26</v>
      </c>
      <c r="H10" s="1" t="s">
        <v>27</v>
      </c>
      <c r="I10" s="1" t="s">
        <v>28</v>
      </c>
      <c r="J10" s="1" t="s">
        <v>29</v>
      </c>
      <c r="K10" s="1" t="s">
        <v>30</v>
      </c>
      <c r="L10" s="1" t="s">
        <v>2</v>
      </c>
      <c r="M10" s="1" t="s">
        <v>31</v>
      </c>
      <c r="N10" s="1" t="s">
        <v>32</v>
      </c>
      <c r="O10" s="1" t="s">
        <v>33</v>
      </c>
      <c r="P10" s="1" t="s">
        <v>34</v>
      </c>
    </row>
    <row r="11" spans="1:16" x14ac:dyDescent="0.25">
      <c r="A11" s="1">
        <f ca="1">Model!$C$15</f>
        <v>89</v>
      </c>
      <c r="B11" s="1" t="str">
        <f>B1</f>
        <v>New Tree</v>
      </c>
      <c r="C11" s="1">
        <v>0</v>
      </c>
      <c r="I11" s="1" t="s">
        <v>42</v>
      </c>
      <c r="J11" s="1">
        <f>Model!$B$15</f>
        <v>0</v>
      </c>
      <c r="K11" s="1">
        <f>Model!$B$14</f>
        <v>0</v>
      </c>
      <c r="L11" s="1" t="s">
        <v>46</v>
      </c>
      <c r="M11" s="2" t="s">
        <v>43</v>
      </c>
      <c r="O11" s="1" t="str">
        <f>Model!$C$14</f>
        <v>Decision</v>
      </c>
      <c r="P11" s="1" t="b">
        <v>0</v>
      </c>
    </row>
    <row r="12" spans="1:16" x14ac:dyDescent="0.25">
      <c r="A12" s="1">
        <f ca="1">Model!$D$11</f>
        <v>89</v>
      </c>
      <c r="B12" s="2" t="s">
        <v>48</v>
      </c>
      <c r="C12" s="1">
        <v>0</v>
      </c>
      <c r="I12" s="1" t="s">
        <v>42</v>
      </c>
      <c r="J12" s="1">
        <f>Model!$C$11</f>
        <v>0</v>
      </c>
      <c r="L12" s="1" t="s">
        <v>55</v>
      </c>
      <c r="M12" s="2" t="s">
        <v>43</v>
      </c>
      <c r="O12" s="1" t="str">
        <f>Model!$D$10</f>
        <v>Chance</v>
      </c>
      <c r="P12" s="1" t="b">
        <v>0</v>
      </c>
    </row>
    <row r="13" spans="1:16" x14ac:dyDescent="0.25">
      <c r="A13" s="1">
        <f ca="1">Model!$D$17</f>
        <v>0</v>
      </c>
      <c r="B13" s="2" t="s">
        <v>49</v>
      </c>
      <c r="C13" s="1">
        <v>0</v>
      </c>
      <c r="H13" s="1" t="s">
        <v>42</v>
      </c>
      <c r="I13" s="1" t="s">
        <v>42</v>
      </c>
      <c r="J13" s="1">
        <f>Model!$C$17</f>
        <v>0</v>
      </c>
      <c r="L13" s="1" t="s">
        <v>45</v>
      </c>
      <c r="M13" s="2" t="s">
        <v>43</v>
      </c>
      <c r="P13" s="1" t="b">
        <v>0</v>
      </c>
    </row>
    <row r="14" spans="1:16" x14ac:dyDescent="0.25">
      <c r="A14" s="1">
        <f ca="1">Model!$D$5</f>
        <v>85</v>
      </c>
      <c r="B14" s="2" t="s">
        <v>47</v>
      </c>
      <c r="C14" s="1">
        <v>0</v>
      </c>
      <c r="I14" s="1" t="s">
        <v>42</v>
      </c>
      <c r="J14" s="1">
        <f>Model!$C$5</f>
        <v>0</v>
      </c>
      <c r="L14" s="1" t="s">
        <v>52</v>
      </c>
      <c r="M14" s="2" t="s">
        <v>43</v>
      </c>
      <c r="O14" s="1" t="str">
        <f>Model!$D$4</f>
        <v>Chance</v>
      </c>
      <c r="P14" s="1" t="b">
        <v>0</v>
      </c>
    </row>
    <row r="15" spans="1:16" x14ac:dyDescent="0.25">
      <c r="A15" s="1">
        <f ca="1">Model!$E$3</f>
        <v>100</v>
      </c>
      <c r="B15" s="2" t="s">
        <v>53</v>
      </c>
      <c r="C15" s="1">
        <v>0</v>
      </c>
      <c r="H15" s="1" t="s">
        <v>42</v>
      </c>
      <c r="I15" s="1" t="s">
        <v>42</v>
      </c>
      <c r="J15" s="1">
        <f ca="1">Model!$D$3</f>
        <v>100</v>
      </c>
      <c r="K15" s="1">
        <f>Model!$D$2</f>
        <v>0.7</v>
      </c>
      <c r="L15" s="1" t="s">
        <v>51</v>
      </c>
      <c r="M15" s="2" t="s">
        <v>43</v>
      </c>
      <c r="P15" s="1" t="b">
        <v>0</v>
      </c>
    </row>
    <row r="16" spans="1:16" x14ac:dyDescent="0.25">
      <c r="A16" s="1">
        <f ca="1">Model!$E$7</f>
        <v>50</v>
      </c>
      <c r="B16" s="2" t="s">
        <v>54</v>
      </c>
      <c r="C16" s="1">
        <v>0</v>
      </c>
      <c r="H16" s="1" t="s">
        <v>42</v>
      </c>
      <c r="I16" s="1" t="s">
        <v>42</v>
      </c>
      <c r="J16" s="1">
        <f ca="1">Model!$D$7</f>
        <v>50</v>
      </c>
      <c r="K16" s="1">
        <f>Model!$D$6</f>
        <v>0.3</v>
      </c>
      <c r="L16" s="1" t="s">
        <v>51</v>
      </c>
      <c r="M16" s="2" t="s">
        <v>43</v>
      </c>
      <c r="P16" s="1" t="b">
        <v>0</v>
      </c>
    </row>
    <row r="17" spans="1:16" x14ac:dyDescent="0.25">
      <c r="A17" s="1">
        <f ca="1">Model!$E$9</f>
        <v>110</v>
      </c>
      <c r="B17" s="2" t="s">
        <v>53</v>
      </c>
      <c r="C17" s="1">
        <v>0</v>
      </c>
      <c r="H17" s="1" t="s">
        <v>42</v>
      </c>
      <c r="I17" s="1" t="s">
        <v>42</v>
      </c>
      <c r="J17" s="1">
        <f ca="1">Model!$D$9</f>
        <v>110</v>
      </c>
      <c r="K17" s="1">
        <f>Model!$D$8</f>
        <v>0.7</v>
      </c>
      <c r="L17" s="1" t="s">
        <v>56</v>
      </c>
      <c r="M17" s="2" t="s">
        <v>43</v>
      </c>
      <c r="P17" s="1" t="b">
        <v>0</v>
      </c>
    </row>
    <row r="18" spans="1:16" x14ac:dyDescent="0.25">
      <c r="A18" s="1">
        <f ca="1">Model!$E$13</f>
        <v>40</v>
      </c>
      <c r="B18" s="2" t="s">
        <v>54</v>
      </c>
      <c r="C18" s="1">
        <v>0</v>
      </c>
      <c r="H18" s="1" t="s">
        <v>42</v>
      </c>
      <c r="I18" s="1" t="s">
        <v>42</v>
      </c>
      <c r="J18" s="1">
        <f ca="1">Model!$D$13</f>
        <v>40</v>
      </c>
      <c r="K18" s="1">
        <f>Model!$D$12</f>
        <v>0.3</v>
      </c>
      <c r="L18" s="1" t="s">
        <v>56</v>
      </c>
      <c r="M18" s="2" t="s">
        <v>43</v>
      </c>
      <c r="P18" s="1" t="b">
        <v>0</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502"/>
  <sheetViews>
    <sheetView showGridLines="0" workbookViewId="0"/>
  </sheetViews>
  <sheetFormatPr defaultRowHeight="15" x14ac:dyDescent="0.25"/>
  <cols>
    <col min="1" max="1" width="1.5703125" customWidth="1"/>
    <col min="2" max="7" width="15" customWidth="1"/>
  </cols>
  <sheetData>
    <row r="1" spans="2:8" x14ac:dyDescent="0.25">
      <c r="B1" s="15" t="s">
        <v>62</v>
      </c>
      <c r="C1" s="16" t="s">
        <v>57</v>
      </c>
      <c r="D1" s="17" t="s">
        <v>58</v>
      </c>
      <c r="E1" s="17" t="s">
        <v>59</v>
      </c>
      <c r="F1" s="17" t="s">
        <v>60</v>
      </c>
      <c r="G1" s="17" t="s">
        <v>61</v>
      </c>
      <c r="H1" s="18" t="s">
        <v>65</v>
      </c>
    </row>
    <row r="2" spans="2:8" x14ac:dyDescent="0.25">
      <c r="B2" s="19">
        <v>1</v>
      </c>
      <c r="C2" s="20">
        <v>117.62738185176566</v>
      </c>
      <c r="D2" s="21">
        <v>-65.648963058226428</v>
      </c>
      <c r="E2" s="21">
        <v>-23.24323372219736</v>
      </c>
      <c r="F2" s="21">
        <v>164.74206456647542</v>
      </c>
      <c r="G2" s="21">
        <v>7.6931221841095834</v>
      </c>
      <c r="H2" s="22">
        <f t="shared" ref="H2:H65" si="0">0.7*F2+0.3*G2</f>
        <v>117.62738185176566</v>
      </c>
    </row>
    <row r="3" spans="2:8" x14ac:dyDescent="0.25">
      <c r="B3" s="23">
        <v>2</v>
      </c>
      <c r="C3" s="24">
        <v>68.047046501256375</v>
      </c>
      <c r="D3" s="25">
        <v>22.75595210667943</v>
      </c>
      <c r="E3" s="25">
        <v>78.140434892033198</v>
      </c>
      <c r="F3" s="25">
        <v>82.688058345710559</v>
      </c>
      <c r="G3" s="25">
        <v>33.884685530863301</v>
      </c>
      <c r="H3" s="22">
        <f t="shared" si="0"/>
        <v>68.047046501256375</v>
      </c>
    </row>
    <row r="4" spans="2:8" x14ac:dyDescent="0.25">
      <c r="B4" s="26">
        <v>3</v>
      </c>
      <c r="C4" s="24">
        <v>71.755609588260867</v>
      </c>
      <c r="D4" s="27">
        <v>11.40410745690285</v>
      </c>
      <c r="E4" s="27">
        <v>105.50485401977716</v>
      </c>
      <c r="F4" s="27">
        <v>97.989075617236978</v>
      </c>
      <c r="G4" s="27">
        <v>10.544188853983311</v>
      </c>
      <c r="H4" s="22">
        <f t="shared" si="0"/>
        <v>71.755609588260867</v>
      </c>
    </row>
    <row r="5" spans="2:8" x14ac:dyDescent="0.25">
      <c r="B5" s="23">
        <v>4</v>
      </c>
      <c r="C5" s="24">
        <v>89.146158974642177</v>
      </c>
      <c r="D5" s="25">
        <v>625.15778882850736</v>
      </c>
      <c r="E5" s="25">
        <v>149.16242587949654</v>
      </c>
      <c r="F5" s="25">
        <v>105.10957209214797</v>
      </c>
      <c r="G5" s="25">
        <v>51.898195033795346</v>
      </c>
      <c r="H5" s="22">
        <f t="shared" si="0"/>
        <v>89.146158974642177</v>
      </c>
    </row>
    <row r="6" spans="2:8" x14ac:dyDescent="0.25">
      <c r="B6" s="26">
        <v>5</v>
      </c>
      <c r="C6" s="24">
        <v>213.77316809512055</v>
      </c>
      <c r="D6" s="27">
        <v>133.83315449137987</v>
      </c>
      <c r="E6" s="27">
        <v>23.564790831724402</v>
      </c>
      <c r="F6" s="27">
        <v>272.04041546919427</v>
      </c>
      <c r="G6" s="27">
        <v>77.816257555615209</v>
      </c>
      <c r="H6" s="22">
        <f t="shared" si="0"/>
        <v>213.77316809512055</v>
      </c>
    </row>
    <row r="7" spans="2:8" x14ac:dyDescent="0.25">
      <c r="B7" s="23">
        <v>6</v>
      </c>
      <c r="C7" s="24">
        <v>-26.028452857864092</v>
      </c>
      <c r="D7" s="25">
        <v>396.78769288162289</v>
      </c>
      <c r="E7" s="25">
        <v>-50.873925571880093</v>
      </c>
      <c r="F7" s="25">
        <v>-75.98287974312035</v>
      </c>
      <c r="G7" s="25">
        <v>90.531876541067163</v>
      </c>
      <c r="H7" s="22">
        <f t="shared" si="0"/>
        <v>-26.028452857864092</v>
      </c>
    </row>
    <row r="8" spans="2:8" x14ac:dyDescent="0.25">
      <c r="B8" s="26">
        <v>7</v>
      </c>
      <c r="C8" s="24">
        <v>136.54721953345415</v>
      </c>
      <c r="D8" s="27">
        <v>123.56279987132679</v>
      </c>
      <c r="E8" s="27">
        <v>188.77286512592656</v>
      </c>
      <c r="F8" s="27">
        <v>189.99611812615711</v>
      </c>
      <c r="G8" s="27">
        <v>11.833122817147284</v>
      </c>
      <c r="H8" s="22">
        <f t="shared" si="0"/>
        <v>136.54721953345415</v>
      </c>
    </row>
    <row r="9" spans="2:8" x14ac:dyDescent="0.25">
      <c r="B9" s="23">
        <v>8</v>
      </c>
      <c r="C9" s="24">
        <v>9.8667730211818458</v>
      </c>
      <c r="D9" s="25">
        <v>204.66207037774944</v>
      </c>
      <c r="E9" s="25">
        <v>-48.977877541149383</v>
      </c>
      <c r="F9" s="25">
        <v>8.5937213990726207</v>
      </c>
      <c r="G9" s="25">
        <v>12.837226806103374</v>
      </c>
      <c r="H9" s="22">
        <f t="shared" si="0"/>
        <v>9.8667730211818458</v>
      </c>
    </row>
    <row r="10" spans="2:8" x14ac:dyDescent="0.25">
      <c r="B10" s="26">
        <v>9</v>
      </c>
      <c r="C10" s="24">
        <v>132.99835905042565</v>
      </c>
      <c r="D10" s="27">
        <v>132.61884081200969</v>
      </c>
      <c r="E10" s="27">
        <v>28.197997826621005</v>
      </c>
      <c r="F10" s="27">
        <v>162.33661894859364</v>
      </c>
      <c r="G10" s="27">
        <v>64.542419288033742</v>
      </c>
      <c r="H10" s="22">
        <f t="shared" si="0"/>
        <v>132.99835905042565</v>
      </c>
    </row>
    <row r="11" spans="2:8" x14ac:dyDescent="0.25">
      <c r="B11" s="23">
        <v>10</v>
      </c>
      <c r="C11" s="24">
        <v>60.189880674112459</v>
      </c>
      <c r="D11" s="25">
        <v>92.008221424519093</v>
      </c>
      <c r="E11" s="25">
        <v>50.37328331854907</v>
      </c>
      <c r="F11" s="25">
        <v>73.406304944115192</v>
      </c>
      <c r="G11" s="25">
        <v>29.35155737743943</v>
      </c>
      <c r="H11" s="22">
        <f t="shared" si="0"/>
        <v>60.189880674112459</v>
      </c>
    </row>
    <row r="12" spans="2:8" x14ac:dyDescent="0.25">
      <c r="B12" s="26">
        <v>11</v>
      </c>
      <c r="C12" s="24">
        <v>186.74273381066021</v>
      </c>
      <c r="D12" s="27">
        <v>-35.146146528779752</v>
      </c>
      <c r="E12" s="27">
        <v>42.956990683261751</v>
      </c>
      <c r="F12" s="27">
        <v>259.30039314236473</v>
      </c>
      <c r="G12" s="27">
        <v>17.441528703349732</v>
      </c>
      <c r="H12" s="22">
        <f t="shared" si="0"/>
        <v>186.74273381066021</v>
      </c>
    </row>
    <row r="13" spans="2:8" x14ac:dyDescent="0.25">
      <c r="B13" s="23">
        <v>12</v>
      </c>
      <c r="C13" s="24">
        <v>91.574869817725173</v>
      </c>
      <c r="D13" s="25">
        <v>89.546438335214134</v>
      </c>
      <c r="E13" s="25">
        <v>-52.266960806402423</v>
      </c>
      <c r="F13" s="25">
        <v>138.64717063704239</v>
      </c>
      <c r="G13" s="25">
        <v>-18.260498760681649</v>
      </c>
      <c r="H13" s="22">
        <f t="shared" si="0"/>
        <v>91.574869817725173</v>
      </c>
    </row>
    <row r="14" spans="2:8" x14ac:dyDescent="0.25">
      <c r="B14" s="26">
        <v>13</v>
      </c>
      <c r="C14" s="24">
        <v>81.689278625818986</v>
      </c>
      <c r="D14" s="27">
        <v>139.37595481875258</v>
      </c>
      <c r="E14" s="27">
        <v>-109.17511549468622</v>
      </c>
      <c r="F14" s="27">
        <v>86.564082969613665</v>
      </c>
      <c r="G14" s="27">
        <v>70.314735156964744</v>
      </c>
      <c r="H14" s="22">
        <f t="shared" si="0"/>
        <v>81.689278625818986</v>
      </c>
    </row>
    <row r="15" spans="2:8" x14ac:dyDescent="0.25">
      <c r="B15" s="23">
        <v>14</v>
      </c>
      <c r="C15" s="24">
        <v>139.79931191257756</v>
      </c>
      <c r="D15" s="25">
        <v>168.26679378610498</v>
      </c>
      <c r="E15" s="25">
        <v>184.35014698463596</v>
      </c>
      <c r="F15" s="25">
        <v>170.59209085001541</v>
      </c>
      <c r="G15" s="25">
        <v>67.949494391889317</v>
      </c>
      <c r="H15" s="22">
        <f t="shared" si="0"/>
        <v>139.79931191257756</v>
      </c>
    </row>
    <row r="16" spans="2:8" x14ac:dyDescent="0.25">
      <c r="B16" s="26">
        <v>15</v>
      </c>
      <c r="C16" s="24">
        <v>105.49991523607549</v>
      </c>
      <c r="D16" s="27">
        <v>212.31625768950551</v>
      </c>
      <c r="E16" s="27">
        <v>-2.5285708160951614</v>
      </c>
      <c r="F16" s="27">
        <v>110.57118429798838</v>
      </c>
      <c r="G16" s="27">
        <v>93.666954091612112</v>
      </c>
      <c r="H16" s="22">
        <f t="shared" si="0"/>
        <v>105.49991523607549</v>
      </c>
    </row>
    <row r="17" spans="2:8" x14ac:dyDescent="0.25">
      <c r="B17" s="23">
        <v>16</v>
      </c>
      <c r="C17" s="24">
        <v>76.497923172702372</v>
      </c>
      <c r="D17" s="25">
        <v>-12.064557527698568</v>
      </c>
      <c r="E17" s="25">
        <v>-141.5448088787395</v>
      </c>
      <c r="F17" s="25">
        <v>94.429118054016215</v>
      </c>
      <c r="G17" s="25">
        <v>34.658468449636722</v>
      </c>
      <c r="H17" s="22">
        <f t="shared" si="0"/>
        <v>76.497923172702372</v>
      </c>
    </row>
    <row r="18" spans="2:8" x14ac:dyDescent="0.25">
      <c r="B18" s="26">
        <v>17</v>
      </c>
      <c r="C18" s="24">
        <v>84.184101779510826</v>
      </c>
      <c r="D18" s="27">
        <v>-50.016618466242335</v>
      </c>
      <c r="E18" s="27">
        <v>-80.253227169686113</v>
      </c>
      <c r="F18" s="27">
        <v>104.86072889464266</v>
      </c>
      <c r="G18" s="27">
        <v>35.938638510869865</v>
      </c>
      <c r="H18" s="22">
        <f t="shared" si="0"/>
        <v>84.184101779510826</v>
      </c>
    </row>
    <row r="19" spans="2:8" x14ac:dyDescent="0.25">
      <c r="B19" s="23">
        <v>18</v>
      </c>
      <c r="C19" s="24">
        <v>115.74759380128661</v>
      </c>
      <c r="D19" s="25">
        <v>58.187827248336788</v>
      </c>
      <c r="E19" s="25">
        <v>-26.835313324859172</v>
      </c>
      <c r="F19" s="25">
        <v>155.84515839267152</v>
      </c>
      <c r="G19" s="25">
        <v>22.186609754721847</v>
      </c>
      <c r="H19" s="22">
        <f t="shared" si="0"/>
        <v>115.74759380128661</v>
      </c>
    </row>
    <row r="20" spans="2:8" x14ac:dyDescent="0.25">
      <c r="B20" s="26">
        <v>19</v>
      </c>
      <c r="C20" s="24">
        <v>175.26931618477852</v>
      </c>
      <c r="D20" s="27">
        <v>38.841656102529129</v>
      </c>
      <c r="E20" s="27">
        <v>-6.235965583632229</v>
      </c>
      <c r="F20" s="27">
        <v>220.05306505057547</v>
      </c>
      <c r="G20" s="27">
        <v>70.773902164585678</v>
      </c>
      <c r="H20" s="22">
        <f t="shared" si="0"/>
        <v>175.26931618477852</v>
      </c>
    </row>
    <row r="21" spans="2:8" x14ac:dyDescent="0.25">
      <c r="B21" s="23">
        <v>20</v>
      </c>
      <c r="C21" s="24">
        <v>183.84911320366146</v>
      </c>
      <c r="D21" s="25">
        <v>-20.313191022177932</v>
      </c>
      <c r="E21" s="25">
        <v>16.683170077741842</v>
      </c>
      <c r="F21" s="25">
        <v>265.55828148834951</v>
      </c>
      <c r="G21" s="25">
        <v>-6.8056127939439648</v>
      </c>
      <c r="H21" s="22">
        <f t="shared" si="0"/>
        <v>183.84911320366146</v>
      </c>
    </row>
    <row r="22" spans="2:8" x14ac:dyDescent="0.25">
      <c r="B22" s="26">
        <v>21</v>
      </c>
      <c r="C22" s="24">
        <v>54.01721672030078</v>
      </c>
      <c r="D22" s="27">
        <v>81.907559760384203</v>
      </c>
      <c r="E22" s="27">
        <v>2.0321970064912875</v>
      </c>
      <c r="F22" s="27">
        <v>74.833903399813735</v>
      </c>
      <c r="G22" s="27">
        <v>5.4449478014372232</v>
      </c>
      <c r="H22" s="22">
        <f t="shared" si="0"/>
        <v>54.01721672030078</v>
      </c>
    </row>
    <row r="23" spans="2:8" x14ac:dyDescent="0.25">
      <c r="B23" s="23">
        <v>22</v>
      </c>
      <c r="C23" s="24">
        <v>60.57698439995908</v>
      </c>
      <c r="D23" s="25">
        <v>173.22451917202977</v>
      </c>
      <c r="E23" s="25">
        <v>-7.2972370039961589</v>
      </c>
      <c r="F23" s="25">
        <v>66.275074166852875</v>
      </c>
      <c r="G23" s="25">
        <v>47.281441610540227</v>
      </c>
      <c r="H23" s="22">
        <f t="shared" si="0"/>
        <v>60.57698439995908</v>
      </c>
    </row>
    <row r="24" spans="2:8" x14ac:dyDescent="0.25">
      <c r="B24" s="26">
        <v>23</v>
      </c>
      <c r="C24" s="24">
        <v>71.030004514856046</v>
      </c>
      <c r="D24" s="27">
        <v>59.478855772688114</v>
      </c>
      <c r="E24" s="27">
        <v>-18.153063466377574</v>
      </c>
      <c r="F24" s="27">
        <v>84.594910615422521</v>
      </c>
      <c r="G24" s="27">
        <v>39.37855694686764</v>
      </c>
      <c r="H24" s="22">
        <f t="shared" si="0"/>
        <v>71.030004514856046</v>
      </c>
    </row>
    <row r="25" spans="2:8" x14ac:dyDescent="0.25">
      <c r="B25" s="23">
        <v>24</v>
      </c>
      <c r="C25" s="24">
        <v>25.238505389588969</v>
      </c>
      <c r="D25" s="25">
        <v>-60.642144844261082</v>
      </c>
      <c r="E25" s="25">
        <v>-61.218763411233468</v>
      </c>
      <c r="F25" s="25">
        <v>37.398241094138996</v>
      </c>
      <c r="G25" s="25">
        <v>-3.1342112543610909</v>
      </c>
      <c r="H25" s="22">
        <f t="shared" si="0"/>
        <v>25.238505389588969</v>
      </c>
    </row>
    <row r="26" spans="2:8" x14ac:dyDescent="0.25">
      <c r="B26" s="26">
        <v>25</v>
      </c>
      <c r="C26" s="24">
        <v>107.27692163226381</v>
      </c>
      <c r="D26" s="27">
        <v>183.67891030588191</v>
      </c>
      <c r="E26" s="27">
        <v>26.107228554293329</v>
      </c>
      <c r="F26" s="27">
        <v>128.40372648485848</v>
      </c>
      <c r="G26" s="27">
        <v>57.981043642876244</v>
      </c>
      <c r="H26" s="22">
        <f t="shared" si="0"/>
        <v>107.27692163226381</v>
      </c>
    </row>
    <row r="27" spans="2:8" x14ac:dyDescent="0.25">
      <c r="B27" s="23">
        <v>26</v>
      </c>
      <c r="C27" s="24">
        <v>-17.569839684040616</v>
      </c>
      <c r="D27" s="25">
        <v>39.701594477827776</v>
      </c>
      <c r="E27" s="25">
        <v>-44.942153507019981</v>
      </c>
      <c r="F27" s="25">
        <v>-37.731246702928757</v>
      </c>
      <c r="G27" s="25">
        <v>29.473443360031709</v>
      </c>
      <c r="H27" s="22">
        <f t="shared" si="0"/>
        <v>-17.569839684040616</v>
      </c>
    </row>
    <row r="28" spans="2:8" x14ac:dyDescent="0.25">
      <c r="B28" s="26">
        <v>27</v>
      </c>
      <c r="C28" s="24">
        <v>60.211092603070647</v>
      </c>
      <c r="D28" s="27">
        <v>441.94083390311209</v>
      </c>
      <c r="E28" s="27">
        <v>-4.2963842408507062</v>
      </c>
      <c r="F28" s="27">
        <v>65.595091011417892</v>
      </c>
      <c r="G28" s="27">
        <v>47.648429650260411</v>
      </c>
      <c r="H28" s="22">
        <f t="shared" si="0"/>
        <v>60.211092603070647</v>
      </c>
    </row>
    <row r="29" spans="2:8" x14ac:dyDescent="0.25">
      <c r="B29" s="23">
        <v>28</v>
      </c>
      <c r="C29" s="24">
        <v>66.323133329630977</v>
      </c>
      <c r="D29" s="25">
        <v>43.952723133725478</v>
      </c>
      <c r="E29" s="25">
        <v>175.14311457870519</v>
      </c>
      <c r="F29" s="25">
        <v>68.647854202262536</v>
      </c>
      <c r="G29" s="25">
        <v>60.898784626824025</v>
      </c>
      <c r="H29" s="22">
        <f t="shared" si="0"/>
        <v>66.323133329630977</v>
      </c>
    </row>
    <row r="30" spans="2:8" x14ac:dyDescent="0.25">
      <c r="B30" s="26">
        <v>29</v>
      </c>
      <c r="C30" s="24">
        <v>97.103941680889221</v>
      </c>
      <c r="D30" s="27">
        <v>249.85361005037072</v>
      </c>
      <c r="E30" s="27">
        <v>181.61512636260355</v>
      </c>
      <c r="F30" s="27">
        <v>85.528504192829459</v>
      </c>
      <c r="G30" s="27">
        <v>124.11329581969534</v>
      </c>
      <c r="H30" s="22">
        <f t="shared" si="0"/>
        <v>97.103941680889221</v>
      </c>
    </row>
    <row r="31" spans="2:8" x14ac:dyDescent="0.25">
      <c r="B31" s="23">
        <v>30</v>
      </c>
      <c r="C31" s="24">
        <v>-10.708855765948684</v>
      </c>
      <c r="D31" s="25">
        <v>-22.264944477114881</v>
      </c>
      <c r="E31" s="25">
        <v>86.756014471549321</v>
      </c>
      <c r="F31" s="25">
        <v>-41.318081565185679</v>
      </c>
      <c r="G31" s="25">
        <v>60.712671098937633</v>
      </c>
      <c r="H31" s="22">
        <f t="shared" si="0"/>
        <v>-10.708855765948684</v>
      </c>
    </row>
    <row r="32" spans="2:8" x14ac:dyDescent="0.25">
      <c r="B32" s="26">
        <v>31</v>
      </c>
      <c r="C32" s="24">
        <v>5.017380175868027</v>
      </c>
      <c r="D32" s="27">
        <v>276.22088458503936</v>
      </c>
      <c r="E32" s="27">
        <v>-8.2510298448141839E-3</v>
      </c>
      <c r="F32" s="27">
        <v>-11.49945154703525</v>
      </c>
      <c r="G32" s="27">
        <v>43.556654195975668</v>
      </c>
      <c r="H32" s="22">
        <f t="shared" si="0"/>
        <v>5.017380175868027</v>
      </c>
    </row>
    <row r="33" spans="2:8" x14ac:dyDescent="0.25">
      <c r="B33" s="23">
        <v>32</v>
      </c>
      <c r="C33" s="24">
        <v>204.13438383039568</v>
      </c>
      <c r="D33" s="25">
        <v>79.009057866717541</v>
      </c>
      <c r="E33" s="25">
        <v>0.43219997809357835</v>
      </c>
      <c r="F33" s="25">
        <v>263.39916373020833</v>
      </c>
      <c r="G33" s="25">
        <v>65.849897397499575</v>
      </c>
      <c r="H33" s="22">
        <f t="shared" si="0"/>
        <v>204.13438383039568</v>
      </c>
    </row>
    <row r="34" spans="2:8" x14ac:dyDescent="0.25">
      <c r="B34" s="26">
        <v>33</v>
      </c>
      <c r="C34" s="24">
        <v>4.6021652993181483</v>
      </c>
      <c r="D34" s="27">
        <v>272.79940113061912</v>
      </c>
      <c r="E34" s="27">
        <v>31.390259689786621</v>
      </c>
      <c r="F34" s="27">
        <v>-31.309603296304687</v>
      </c>
      <c r="G34" s="27">
        <v>88.396292022438104</v>
      </c>
      <c r="H34" s="22">
        <f t="shared" si="0"/>
        <v>4.6021652993181483</v>
      </c>
    </row>
    <row r="35" spans="2:8" x14ac:dyDescent="0.25">
      <c r="B35" s="23">
        <v>34</v>
      </c>
      <c r="C35" s="24">
        <v>220.49098262376668</v>
      </c>
      <c r="D35" s="25">
        <v>230.21121722174905</v>
      </c>
      <c r="E35" s="25">
        <v>10.054668084853127</v>
      </c>
      <c r="F35" s="25">
        <v>288.53979743700665</v>
      </c>
      <c r="G35" s="25">
        <v>61.710414726206722</v>
      </c>
      <c r="H35" s="22">
        <f t="shared" si="0"/>
        <v>220.49098262376668</v>
      </c>
    </row>
    <row r="36" spans="2:8" x14ac:dyDescent="0.25">
      <c r="B36" s="26">
        <v>35</v>
      </c>
      <c r="C36" s="24">
        <v>210.36020203632765</v>
      </c>
      <c r="D36" s="27">
        <v>-66.973198084542275</v>
      </c>
      <c r="E36" s="27">
        <v>103.57636812418662</v>
      </c>
      <c r="F36" s="27">
        <v>253.67997964517431</v>
      </c>
      <c r="G36" s="27">
        <v>109.28072094901883</v>
      </c>
      <c r="H36" s="22">
        <f t="shared" si="0"/>
        <v>210.36020203632765</v>
      </c>
    </row>
    <row r="37" spans="2:8" x14ac:dyDescent="0.25">
      <c r="B37" s="23">
        <v>36</v>
      </c>
      <c r="C37" s="24">
        <v>66.538433740320855</v>
      </c>
      <c r="D37" s="25">
        <v>-86.216049157147097</v>
      </c>
      <c r="E37" s="25">
        <v>58.935452884802672</v>
      </c>
      <c r="F37" s="25">
        <v>67.080505713099001</v>
      </c>
      <c r="G37" s="25">
        <v>65.273599137171857</v>
      </c>
      <c r="H37" s="22">
        <f t="shared" si="0"/>
        <v>66.538433740320855</v>
      </c>
    </row>
    <row r="38" spans="2:8" x14ac:dyDescent="0.25">
      <c r="B38" s="26">
        <v>37</v>
      </c>
      <c r="C38" s="24">
        <v>89.189551288071584</v>
      </c>
      <c r="D38" s="27">
        <v>-102.92870912028545</v>
      </c>
      <c r="E38" s="27">
        <v>-30.876976159245672</v>
      </c>
      <c r="F38" s="27">
        <v>107.69575807873026</v>
      </c>
      <c r="G38" s="27">
        <v>46.008402109868015</v>
      </c>
      <c r="H38" s="22">
        <f t="shared" si="0"/>
        <v>89.189551288071584</v>
      </c>
    </row>
    <row r="39" spans="2:8" x14ac:dyDescent="0.25">
      <c r="B39" s="23">
        <v>38</v>
      </c>
      <c r="C39" s="24">
        <v>63.97868059322947</v>
      </c>
      <c r="D39" s="25">
        <v>247.6065709325471</v>
      </c>
      <c r="E39" s="25">
        <v>30.178313961363187</v>
      </c>
      <c r="F39" s="25">
        <v>80.467532160837109</v>
      </c>
      <c r="G39" s="25">
        <v>25.504693602145011</v>
      </c>
      <c r="H39" s="22">
        <f t="shared" si="0"/>
        <v>63.97868059322947</v>
      </c>
    </row>
    <row r="40" spans="2:8" x14ac:dyDescent="0.25">
      <c r="B40" s="26">
        <v>39</v>
      </c>
      <c r="C40" s="24">
        <v>21.299233308523558</v>
      </c>
      <c r="D40" s="27">
        <v>194.76167926825946</v>
      </c>
      <c r="E40" s="27">
        <v>120.04945920420489</v>
      </c>
      <c r="F40" s="27">
        <v>28.304724110871078</v>
      </c>
      <c r="G40" s="27">
        <v>4.9530881030460137</v>
      </c>
      <c r="H40" s="22">
        <f t="shared" si="0"/>
        <v>21.299233308523558</v>
      </c>
    </row>
    <row r="41" spans="2:8" x14ac:dyDescent="0.25">
      <c r="B41" s="23">
        <v>40</v>
      </c>
      <c r="C41" s="24">
        <v>159.58625287336824</v>
      </c>
      <c r="D41" s="25">
        <v>289.08576151066643</v>
      </c>
      <c r="E41" s="25">
        <v>13.758070865054087</v>
      </c>
      <c r="F41" s="25">
        <v>176.69267349808223</v>
      </c>
      <c r="G41" s="25">
        <v>119.67127141570229</v>
      </c>
      <c r="H41" s="22">
        <f t="shared" si="0"/>
        <v>159.58625287336824</v>
      </c>
    </row>
    <row r="42" spans="2:8" x14ac:dyDescent="0.25">
      <c r="B42" s="26">
        <v>41</v>
      </c>
      <c r="C42" s="24">
        <v>79.013464154695924</v>
      </c>
      <c r="D42" s="27">
        <v>60.385329136275757</v>
      </c>
      <c r="E42" s="27">
        <v>-12.444218228606253</v>
      </c>
      <c r="F42" s="27">
        <v>123.40474630426208</v>
      </c>
      <c r="G42" s="27">
        <v>-24.566194194291725</v>
      </c>
      <c r="H42" s="22">
        <f t="shared" si="0"/>
        <v>79.013464154695924</v>
      </c>
    </row>
    <row r="43" spans="2:8" x14ac:dyDescent="0.25">
      <c r="B43" s="23">
        <v>42</v>
      </c>
      <c r="C43" s="24">
        <v>151.45215907633749</v>
      </c>
      <c r="D43" s="25">
        <v>-13.913708983065732</v>
      </c>
      <c r="E43" s="25">
        <v>111.93736789108422</v>
      </c>
      <c r="F43" s="25">
        <v>191.43086966621254</v>
      </c>
      <c r="G43" s="25">
        <v>58.16850103329574</v>
      </c>
      <c r="H43" s="22">
        <f t="shared" si="0"/>
        <v>151.45215907633749</v>
      </c>
    </row>
    <row r="44" spans="2:8" x14ac:dyDescent="0.25">
      <c r="B44" s="26">
        <v>43</v>
      </c>
      <c r="C44" s="24">
        <v>-64.237528565935961</v>
      </c>
      <c r="D44" s="27">
        <v>311.76752243826826</v>
      </c>
      <c r="E44" s="27">
        <v>-44.092935052269283</v>
      </c>
      <c r="F44" s="27">
        <v>-78.212313294068366</v>
      </c>
      <c r="G44" s="27">
        <v>-31.629697533627038</v>
      </c>
      <c r="H44" s="22">
        <f t="shared" si="0"/>
        <v>-64.237528565935961</v>
      </c>
    </row>
    <row r="45" spans="2:8" x14ac:dyDescent="0.25">
      <c r="B45" s="23">
        <v>44</v>
      </c>
      <c r="C45" s="24">
        <v>-44.439935394036453</v>
      </c>
      <c r="D45" s="25">
        <v>337.61272431080374</v>
      </c>
      <c r="E45" s="25">
        <v>43.656465886532764</v>
      </c>
      <c r="F45" s="25">
        <v>-58.550833431784184</v>
      </c>
      <c r="G45" s="25">
        <v>-11.51450663929176</v>
      </c>
      <c r="H45" s="22">
        <f t="shared" si="0"/>
        <v>-44.439935394036453</v>
      </c>
    </row>
    <row r="46" spans="2:8" x14ac:dyDescent="0.25">
      <c r="B46" s="26">
        <v>45</v>
      </c>
      <c r="C46" s="24">
        <v>71.901068158033439</v>
      </c>
      <c r="D46" s="27">
        <v>148.91893053440901</v>
      </c>
      <c r="E46" s="27">
        <v>-56.623210518102383</v>
      </c>
      <c r="F46" s="27">
        <v>81.453628236219473</v>
      </c>
      <c r="G46" s="27">
        <v>49.611761308932728</v>
      </c>
      <c r="H46" s="22">
        <f t="shared" si="0"/>
        <v>71.901068158033439</v>
      </c>
    </row>
    <row r="47" spans="2:8" x14ac:dyDescent="0.25">
      <c r="B47" s="23">
        <v>46</v>
      </c>
      <c r="C47" s="24">
        <v>162.8575286498843</v>
      </c>
      <c r="D47" s="25">
        <v>96.193816709118778</v>
      </c>
      <c r="E47" s="25">
        <v>13.584159308462148</v>
      </c>
      <c r="F47" s="25">
        <v>225.75107744091667</v>
      </c>
      <c r="G47" s="25">
        <v>16.105914804142056</v>
      </c>
      <c r="H47" s="22">
        <f t="shared" si="0"/>
        <v>162.8575286498843</v>
      </c>
    </row>
    <row r="48" spans="2:8" x14ac:dyDescent="0.25">
      <c r="B48" s="26">
        <v>47</v>
      </c>
      <c r="C48" s="24">
        <v>150.42143778314059</v>
      </c>
      <c r="D48" s="27">
        <v>-68.0688233691493</v>
      </c>
      <c r="E48" s="27">
        <v>67.270000771570224</v>
      </c>
      <c r="F48" s="27">
        <v>191.10975283836771</v>
      </c>
      <c r="G48" s="27">
        <v>55.482035987610608</v>
      </c>
      <c r="H48" s="22">
        <f t="shared" si="0"/>
        <v>150.42143778314059</v>
      </c>
    </row>
    <row r="49" spans="2:8" x14ac:dyDescent="0.25">
      <c r="B49" s="23">
        <v>48</v>
      </c>
      <c r="C49" s="24">
        <v>39.950614938387403</v>
      </c>
      <c r="D49" s="25">
        <v>12.573364079325643</v>
      </c>
      <c r="E49" s="25">
        <v>113.87157277288235</v>
      </c>
      <c r="F49" s="25">
        <v>41.803718633742406</v>
      </c>
      <c r="G49" s="25">
        <v>35.626706315892399</v>
      </c>
      <c r="H49" s="22">
        <f t="shared" si="0"/>
        <v>39.950614938387403</v>
      </c>
    </row>
    <row r="50" spans="2:8" x14ac:dyDescent="0.25">
      <c r="B50" s="26">
        <v>49</v>
      </c>
      <c r="C50" s="24">
        <v>-10.875102645631586</v>
      </c>
      <c r="D50" s="27">
        <v>121.94194682408317</v>
      </c>
      <c r="E50" s="27">
        <v>118.02353382061877</v>
      </c>
      <c r="F50" s="27">
        <v>-54.510833099061585</v>
      </c>
      <c r="G50" s="27">
        <v>90.941601745705071</v>
      </c>
      <c r="H50" s="22">
        <f t="shared" si="0"/>
        <v>-10.875102645631586</v>
      </c>
    </row>
    <row r="51" spans="2:8" x14ac:dyDescent="0.25">
      <c r="B51" s="23">
        <v>50</v>
      </c>
      <c r="C51" s="24">
        <v>89.837730878594797</v>
      </c>
      <c r="D51" s="25">
        <v>-30.306055758928892</v>
      </c>
      <c r="E51" s="25">
        <v>93.886625282006818</v>
      </c>
      <c r="F51" s="25">
        <v>95.794527184827231</v>
      </c>
      <c r="G51" s="25">
        <v>75.93853949738579</v>
      </c>
      <c r="H51" s="22">
        <f t="shared" si="0"/>
        <v>89.837730878594797</v>
      </c>
    </row>
    <row r="52" spans="2:8" x14ac:dyDescent="0.25">
      <c r="B52" s="26">
        <v>51</v>
      </c>
      <c r="C52" s="24">
        <v>190.64873169038356</v>
      </c>
      <c r="D52" s="27">
        <v>-109.10254629036461</v>
      </c>
      <c r="E52" s="27">
        <v>42.767944641334772</v>
      </c>
      <c r="F52" s="27">
        <v>239.45798667403119</v>
      </c>
      <c r="G52" s="27">
        <v>76.760470061872425</v>
      </c>
      <c r="H52" s="22">
        <f t="shared" si="0"/>
        <v>190.64873169038356</v>
      </c>
    </row>
    <row r="53" spans="2:8" x14ac:dyDescent="0.25">
      <c r="B53" s="23">
        <v>52</v>
      </c>
      <c r="C53" s="24">
        <v>225.16590384410455</v>
      </c>
      <c r="D53" s="25">
        <v>163.31101931787128</v>
      </c>
      <c r="E53" s="25">
        <v>11.848170228432444</v>
      </c>
      <c r="F53" s="25">
        <v>304.14584655239815</v>
      </c>
      <c r="G53" s="25">
        <v>40.879370858086183</v>
      </c>
      <c r="H53" s="22">
        <f t="shared" si="0"/>
        <v>225.16590384410455</v>
      </c>
    </row>
    <row r="54" spans="2:8" x14ac:dyDescent="0.25">
      <c r="B54" s="26">
        <v>53</v>
      </c>
      <c r="C54" s="24">
        <v>99.400441735890723</v>
      </c>
      <c r="D54" s="27">
        <v>-119.47741504986806</v>
      </c>
      <c r="E54" s="27">
        <v>-4.5272868798138575</v>
      </c>
      <c r="F54" s="27">
        <v>135.6122298561333</v>
      </c>
      <c r="G54" s="27">
        <v>14.906269455324725</v>
      </c>
      <c r="H54" s="22">
        <f t="shared" si="0"/>
        <v>99.400441735890723</v>
      </c>
    </row>
    <row r="55" spans="2:8" x14ac:dyDescent="0.25">
      <c r="B55" s="23">
        <v>54</v>
      </c>
      <c r="C55" s="24">
        <v>110.73671622082797</v>
      </c>
      <c r="D55" s="25">
        <v>138.54268285910996</v>
      </c>
      <c r="E55" s="25">
        <v>-39.218808509270914</v>
      </c>
      <c r="F55" s="25">
        <v>139.37374551379565</v>
      </c>
      <c r="G55" s="25">
        <v>43.916981203903397</v>
      </c>
      <c r="H55" s="22">
        <f t="shared" si="0"/>
        <v>110.73671622082797</v>
      </c>
    </row>
    <row r="56" spans="2:8" x14ac:dyDescent="0.25">
      <c r="B56" s="26">
        <v>55</v>
      </c>
      <c r="C56" s="24">
        <v>67.616179672569629</v>
      </c>
      <c r="D56" s="27">
        <v>251.01356277348467</v>
      </c>
      <c r="E56" s="27">
        <v>40.769983234325181</v>
      </c>
      <c r="F56" s="27">
        <v>100.15096685971383</v>
      </c>
      <c r="G56" s="27">
        <v>-8.2983237641001395</v>
      </c>
      <c r="H56" s="22">
        <f t="shared" si="0"/>
        <v>67.616179672569629</v>
      </c>
    </row>
    <row r="57" spans="2:8" x14ac:dyDescent="0.25">
      <c r="B57" s="23">
        <v>56</v>
      </c>
      <c r="C57" s="24">
        <v>130.26613771265653</v>
      </c>
      <c r="D57" s="25">
        <v>406.34914502165509</v>
      </c>
      <c r="E57" s="25">
        <v>65.364444481647595</v>
      </c>
      <c r="F57" s="25">
        <v>172.29073637666573</v>
      </c>
      <c r="G57" s="25">
        <v>32.208740829968434</v>
      </c>
      <c r="H57" s="22">
        <f t="shared" si="0"/>
        <v>130.26613771265653</v>
      </c>
    </row>
    <row r="58" spans="2:8" x14ac:dyDescent="0.25">
      <c r="B58" s="26">
        <v>57</v>
      </c>
      <c r="C58" s="24">
        <v>96.376982757426887</v>
      </c>
      <c r="D58" s="27">
        <v>94.179822574459735</v>
      </c>
      <c r="E58" s="27">
        <v>65.584657777935234</v>
      </c>
      <c r="F58" s="27">
        <v>119.79096613765745</v>
      </c>
      <c r="G58" s="27">
        <v>41.744354870222274</v>
      </c>
      <c r="H58" s="22">
        <f t="shared" si="0"/>
        <v>96.376982757426887</v>
      </c>
    </row>
    <row r="59" spans="2:8" x14ac:dyDescent="0.25">
      <c r="B59" s="23">
        <v>58</v>
      </c>
      <c r="C59" s="24">
        <v>-8.0130770841759862</v>
      </c>
      <c r="D59" s="25">
        <v>-122.34828016284482</v>
      </c>
      <c r="E59" s="25">
        <v>37.806245114106261</v>
      </c>
      <c r="F59" s="25">
        <v>-4.5627655679498957</v>
      </c>
      <c r="G59" s="25">
        <v>-16.063803955370197</v>
      </c>
      <c r="H59" s="22">
        <f t="shared" si="0"/>
        <v>-8.0130770841759862</v>
      </c>
    </row>
    <row r="60" spans="2:8" x14ac:dyDescent="0.25">
      <c r="B60" s="26">
        <v>59</v>
      </c>
      <c r="C60" s="24">
        <v>124.56542814842018</v>
      </c>
      <c r="D60" s="27">
        <v>-157.83211424702392</v>
      </c>
      <c r="E60" s="27">
        <v>-48.271189402835361</v>
      </c>
      <c r="F60" s="27">
        <v>130.38820529092797</v>
      </c>
      <c r="G60" s="27">
        <v>110.97894814923536</v>
      </c>
      <c r="H60" s="22">
        <f t="shared" si="0"/>
        <v>124.56542814842018</v>
      </c>
    </row>
    <row r="61" spans="2:8" x14ac:dyDescent="0.25">
      <c r="B61" s="23">
        <v>60</v>
      </c>
      <c r="C61" s="24">
        <v>-38.253715776122647</v>
      </c>
      <c r="D61" s="25">
        <v>315.47960426944496</v>
      </c>
      <c r="E61" s="25">
        <v>-13.433689922901209</v>
      </c>
      <c r="F61" s="25">
        <v>-68.839139033033064</v>
      </c>
      <c r="G61" s="25">
        <v>33.112271823334979</v>
      </c>
      <c r="H61" s="22">
        <f t="shared" si="0"/>
        <v>-38.253715776122647</v>
      </c>
    </row>
    <row r="62" spans="2:8" x14ac:dyDescent="0.25">
      <c r="B62" s="26">
        <v>61</v>
      </c>
      <c r="C62" s="24">
        <v>107.62991523620546</v>
      </c>
      <c r="D62" s="27">
        <v>-17.269204765980177</v>
      </c>
      <c r="E62" s="27">
        <v>31.34720965920247</v>
      </c>
      <c r="F62" s="27">
        <v>120.02795433917788</v>
      </c>
      <c r="G62" s="27">
        <v>78.701157329269847</v>
      </c>
      <c r="H62" s="22">
        <f t="shared" si="0"/>
        <v>107.62991523620546</v>
      </c>
    </row>
    <row r="63" spans="2:8" x14ac:dyDescent="0.25">
      <c r="B63" s="23">
        <v>62</v>
      </c>
      <c r="C63" s="24">
        <v>117.00161010628923</v>
      </c>
      <c r="D63" s="25">
        <v>-126.3241309497086</v>
      </c>
      <c r="E63" s="25">
        <v>-166.62678707121697</v>
      </c>
      <c r="F63" s="25">
        <v>153.0911993658676</v>
      </c>
      <c r="G63" s="25">
        <v>32.792568500606414</v>
      </c>
      <c r="H63" s="22">
        <f t="shared" si="0"/>
        <v>117.00161010628923</v>
      </c>
    </row>
    <row r="64" spans="2:8" x14ac:dyDescent="0.25">
      <c r="B64" s="26">
        <v>63</v>
      </c>
      <c r="C64" s="24">
        <v>9.7248981162962629</v>
      </c>
      <c r="D64" s="27">
        <v>125.96287165908088</v>
      </c>
      <c r="E64" s="27">
        <v>-29.436387454907546</v>
      </c>
      <c r="F64" s="27">
        <v>12.06900819124499</v>
      </c>
      <c r="G64" s="27">
        <v>4.2553079414159001</v>
      </c>
      <c r="H64" s="22">
        <f t="shared" si="0"/>
        <v>9.7248981162962629</v>
      </c>
    </row>
    <row r="65" spans="2:8" x14ac:dyDescent="0.25">
      <c r="B65" s="23">
        <v>64</v>
      </c>
      <c r="C65" s="24">
        <v>90.314702044398558</v>
      </c>
      <c r="D65" s="25">
        <v>270.4752674512431</v>
      </c>
      <c r="E65" s="25">
        <v>-14.073798645598728</v>
      </c>
      <c r="F65" s="25">
        <v>111.35275357133688</v>
      </c>
      <c r="G65" s="25">
        <v>41.225915148209168</v>
      </c>
      <c r="H65" s="22">
        <f t="shared" si="0"/>
        <v>90.314702044398558</v>
      </c>
    </row>
    <row r="66" spans="2:8" x14ac:dyDescent="0.25">
      <c r="B66" s="26">
        <v>65</v>
      </c>
      <c r="C66" s="24">
        <v>41.853766181038836</v>
      </c>
      <c r="D66" s="27">
        <v>348.60491122753695</v>
      </c>
      <c r="E66" s="27">
        <v>74.681348424518816</v>
      </c>
      <c r="F66" s="27">
        <v>43.179254206777799</v>
      </c>
      <c r="G66" s="27">
        <v>38.760960787647917</v>
      </c>
      <c r="H66" s="22">
        <f t="shared" ref="H66:H129" si="1">0.7*F66+0.3*G66</f>
        <v>41.853766181038836</v>
      </c>
    </row>
    <row r="67" spans="2:8" x14ac:dyDescent="0.25">
      <c r="B67" s="23">
        <v>66</v>
      </c>
      <c r="C67" s="24">
        <v>141.1912478039805</v>
      </c>
      <c r="D67" s="25">
        <v>18.774376899179245</v>
      </c>
      <c r="E67" s="25">
        <v>35.463214681942503</v>
      </c>
      <c r="F67" s="25">
        <v>194.27706993834357</v>
      </c>
      <c r="G67" s="25">
        <v>17.324329490466734</v>
      </c>
      <c r="H67" s="22">
        <f t="shared" si="1"/>
        <v>141.1912478039805</v>
      </c>
    </row>
    <row r="68" spans="2:8" x14ac:dyDescent="0.25">
      <c r="B68" s="26">
        <v>67</v>
      </c>
      <c r="C68" s="24">
        <v>58.942677636806884</v>
      </c>
      <c r="D68" s="27">
        <v>-1.544159306268341</v>
      </c>
      <c r="E68" s="27">
        <v>5.4741566093475171</v>
      </c>
      <c r="F68" s="27">
        <v>98.986507287955959</v>
      </c>
      <c r="G68" s="27">
        <v>-34.492924882540947</v>
      </c>
      <c r="H68" s="22">
        <f t="shared" si="1"/>
        <v>58.942677636806884</v>
      </c>
    </row>
    <row r="69" spans="2:8" x14ac:dyDescent="0.25">
      <c r="B69" s="23">
        <v>68</v>
      </c>
      <c r="C69" s="24">
        <v>123.3745078314993</v>
      </c>
      <c r="D69" s="25">
        <v>129.59579181770525</v>
      </c>
      <c r="E69" s="25">
        <v>87.189458798984788</v>
      </c>
      <c r="F69" s="25">
        <v>164.25606804924149</v>
      </c>
      <c r="G69" s="25">
        <v>27.984200656767563</v>
      </c>
      <c r="H69" s="22">
        <f t="shared" si="1"/>
        <v>123.3745078314993</v>
      </c>
    </row>
    <row r="70" spans="2:8" x14ac:dyDescent="0.25">
      <c r="B70" s="26">
        <v>69</v>
      </c>
      <c r="C70" s="24">
        <v>77.127480323177608</v>
      </c>
      <c r="D70" s="27">
        <v>-91.37399784218988</v>
      </c>
      <c r="E70" s="27">
        <v>112.4221928037023</v>
      </c>
      <c r="F70" s="27">
        <v>109.96605761331521</v>
      </c>
      <c r="G70" s="27">
        <v>0.5041333128565455</v>
      </c>
      <c r="H70" s="22">
        <f t="shared" si="1"/>
        <v>77.127480323177608</v>
      </c>
    </row>
    <row r="71" spans="2:8" x14ac:dyDescent="0.25">
      <c r="B71" s="23">
        <v>70</v>
      </c>
      <c r="C71" s="24">
        <v>38.459282969141782</v>
      </c>
      <c r="D71" s="25">
        <v>-148.78565765218991</v>
      </c>
      <c r="E71" s="25">
        <v>140.05862901034618</v>
      </c>
      <c r="F71" s="25">
        <v>20.399171996336705</v>
      </c>
      <c r="G71" s="25">
        <v>80.599541905686976</v>
      </c>
      <c r="H71" s="22">
        <f t="shared" si="1"/>
        <v>38.459282969141782</v>
      </c>
    </row>
    <row r="72" spans="2:8" x14ac:dyDescent="0.25">
      <c r="B72" s="26">
        <v>71</v>
      </c>
      <c r="C72" s="24">
        <v>168.00794569384917</v>
      </c>
      <c r="D72" s="27">
        <v>83.068797574508508</v>
      </c>
      <c r="E72" s="27">
        <v>114.33216770110586</v>
      </c>
      <c r="F72" s="27">
        <v>219.10053068354637</v>
      </c>
      <c r="G72" s="27">
        <v>48.791914051222463</v>
      </c>
      <c r="H72" s="22">
        <f t="shared" si="1"/>
        <v>168.00794569384917</v>
      </c>
    </row>
    <row r="73" spans="2:8" x14ac:dyDescent="0.25">
      <c r="B73" s="23">
        <v>72</v>
      </c>
      <c r="C73" s="24">
        <v>88.1603555164141</v>
      </c>
      <c r="D73" s="25">
        <v>-46.369165870722611</v>
      </c>
      <c r="E73" s="25">
        <v>69.735156390039378</v>
      </c>
      <c r="F73" s="25">
        <v>126.43101299009965</v>
      </c>
      <c r="G73" s="25">
        <v>-1.1378452555188261</v>
      </c>
      <c r="H73" s="22">
        <f t="shared" si="1"/>
        <v>88.1603555164141</v>
      </c>
    </row>
    <row r="74" spans="2:8" x14ac:dyDescent="0.25">
      <c r="B74" s="26">
        <v>73</v>
      </c>
      <c r="C74" s="24">
        <v>127.62992207772325</v>
      </c>
      <c r="D74" s="27">
        <v>52.390585599788587</v>
      </c>
      <c r="E74" s="27">
        <v>-16.683147513654319</v>
      </c>
      <c r="F74" s="27">
        <v>161.78427762537575</v>
      </c>
      <c r="G74" s="27">
        <v>47.936425799867408</v>
      </c>
      <c r="H74" s="22">
        <f t="shared" si="1"/>
        <v>127.62992207772325</v>
      </c>
    </row>
    <row r="75" spans="2:8" x14ac:dyDescent="0.25">
      <c r="B75" s="23">
        <v>74</v>
      </c>
      <c r="C75" s="24">
        <v>78.156634577426516</v>
      </c>
      <c r="D75" s="25">
        <v>120.09350690565124</v>
      </c>
      <c r="E75" s="25">
        <v>10.59655218397306</v>
      </c>
      <c r="F75" s="25">
        <v>108.45414429307132</v>
      </c>
      <c r="G75" s="25">
        <v>7.4624452409220225</v>
      </c>
      <c r="H75" s="22">
        <f t="shared" si="1"/>
        <v>78.156634577426516</v>
      </c>
    </row>
    <row r="76" spans="2:8" x14ac:dyDescent="0.25">
      <c r="B76" s="26">
        <v>75</v>
      </c>
      <c r="C76" s="24">
        <v>28.443740061841083</v>
      </c>
      <c r="D76" s="27">
        <v>64.702018063392387</v>
      </c>
      <c r="E76" s="27">
        <v>55.199208979805427</v>
      </c>
      <c r="F76" s="27">
        <v>4.9753884224444533</v>
      </c>
      <c r="G76" s="27">
        <v>83.20322722043322</v>
      </c>
      <c r="H76" s="22">
        <f t="shared" si="1"/>
        <v>28.443740061841083</v>
      </c>
    </row>
    <row r="77" spans="2:8" x14ac:dyDescent="0.25">
      <c r="B77" s="23">
        <v>76</v>
      </c>
      <c r="C77" s="24">
        <v>153.7964375347766</v>
      </c>
      <c r="D77" s="25">
        <v>-116.11926090197159</v>
      </c>
      <c r="E77" s="25">
        <v>55.629607838012049</v>
      </c>
      <c r="F77" s="25">
        <v>200.54907084414185</v>
      </c>
      <c r="G77" s="25">
        <v>44.706959812924325</v>
      </c>
      <c r="H77" s="22">
        <f t="shared" si="1"/>
        <v>153.7964375347766</v>
      </c>
    </row>
    <row r="78" spans="2:8" x14ac:dyDescent="0.25">
      <c r="B78" s="26">
        <v>77</v>
      </c>
      <c r="C78" s="24">
        <v>149.49153400399217</v>
      </c>
      <c r="D78" s="27">
        <v>32.169558468080055</v>
      </c>
      <c r="E78" s="27">
        <v>226.98139752261585</v>
      </c>
      <c r="F78" s="27">
        <v>180.89795423417081</v>
      </c>
      <c r="G78" s="27">
        <v>76.209886800242003</v>
      </c>
      <c r="H78" s="22">
        <f t="shared" si="1"/>
        <v>149.49153400399217</v>
      </c>
    </row>
    <row r="79" spans="2:8" x14ac:dyDescent="0.25">
      <c r="B79" s="23">
        <v>78</v>
      </c>
      <c r="C79" s="24">
        <v>-42.240246500195852</v>
      </c>
      <c r="D79" s="25">
        <v>-40.97325238345249</v>
      </c>
      <c r="E79" s="25">
        <v>2.8159696057151109</v>
      </c>
      <c r="F79" s="25">
        <v>-93.076470047005927</v>
      </c>
      <c r="G79" s="25">
        <v>76.37760844236098</v>
      </c>
      <c r="H79" s="22">
        <f t="shared" si="1"/>
        <v>-42.240246500195852</v>
      </c>
    </row>
    <row r="80" spans="2:8" x14ac:dyDescent="0.25">
      <c r="B80" s="26">
        <v>79</v>
      </c>
      <c r="C80" s="24">
        <v>51.238968730524356</v>
      </c>
      <c r="D80" s="27">
        <v>169.75737002557628</v>
      </c>
      <c r="E80" s="27">
        <v>100.82026384264745</v>
      </c>
      <c r="F80" s="27">
        <v>63.975312471659407</v>
      </c>
      <c r="G80" s="27">
        <v>21.520833334542566</v>
      </c>
      <c r="H80" s="22">
        <f t="shared" si="1"/>
        <v>51.238968730524356</v>
      </c>
    </row>
    <row r="81" spans="2:8" x14ac:dyDescent="0.25">
      <c r="B81" s="23">
        <v>80</v>
      </c>
      <c r="C81" s="24">
        <v>75.747291156640728</v>
      </c>
      <c r="D81" s="25">
        <v>66.021849101165373</v>
      </c>
      <c r="E81" s="25">
        <v>-40.436344944491125</v>
      </c>
      <c r="F81" s="25">
        <v>93.500540184916929</v>
      </c>
      <c r="G81" s="25">
        <v>34.323043423996282</v>
      </c>
      <c r="H81" s="22">
        <f t="shared" si="1"/>
        <v>75.747291156640728</v>
      </c>
    </row>
    <row r="82" spans="2:8" x14ac:dyDescent="0.25">
      <c r="B82" s="26">
        <v>81</v>
      </c>
      <c r="C82" s="24">
        <v>50.136179342287591</v>
      </c>
      <c r="D82" s="27">
        <v>283.41921389567597</v>
      </c>
      <c r="E82" s="27">
        <v>56.144807976126941</v>
      </c>
      <c r="F82" s="27">
        <v>30.542517743140053</v>
      </c>
      <c r="G82" s="27">
        <v>95.854723073631874</v>
      </c>
      <c r="H82" s="22">
        <f t="shared" si="1"/>
        <v>50.136179342287591</v>
      </c>
    </row>
    <row r="83" spans="2:8" x14ac:dyDescent="0.25">
      <c r="B83" s="23">
        <v>82</v>
      </c>
      <c r="C83" s="24">
        <v>215.2524867777004</v>
      </c>
      <c r="D83" s="25">
        <v>16.417596002502407</v>
      </c>
      <c r="E83" s="25">
        <v>-11.569369423895409</v>
      </c>
      <c r="F83" s="25">
        <v>272.68108175040948</v>
      </c>
      <c r="G83" s="25">
        <v>81.25243184137932</v>
      </c>
      <c r="H83" s="22">
        <f t="shared" si="1"/>
        <v>215.2524867777004</v>
      </c>
    </row>
    <row r="84" spans="2:8" x14ac:dyDescent="0.25">
      <c r="B84" s="26">
        <v>83</v>
      </c>
      <c r="C84" s="24">
        <v>8.6494371167401756</v>
      </c>
      <c r="D84" s="27">
        <v>72.103962354642874</v>
      </c>
      <c r="E84" s="27">
        <v>99.413664622904619</v>
      </c>
      <c r="F84" s="27">
        <v>-13.486710753509442</v>
      </c>
      <c r="G84" s="27">
        <v>60.300448813989284</v>
      </c>
      <c r="H84" s="22">
        <f t="shared" si="1"/>
        <v>8.6494371167401756</v>
      </c>
    </row>
    <row r="85" spans="2:8" x14ac:dyDescent="0.25">
      <c r="B85" s="23">
        <v>84</v>
      </c>
      <c r="C85" s="24">
        <v>177.53684452783492</v>
      </c>
      <c r="D85" s="25">
        <v>51.760598348244379</v>
      </c>
      <c r="E85" s="25">
        <v>52.166813051325803</v>
      </c>
      <c r="F85" s="25">
        <v>227.97890491169125</v>
      </c>
      <c r="G85" s="25">
        <v>59.83870363217023</v>
      </c>
      <c r="H85" s="22">
        <f t="shared" si="1"/>
        <v>177.53684452783492</v>
      </c>
    </row>
    <row r="86" spans="2:8" x14ac:dyDescent="0.25">
      <c r="B86" s="26">
        <v>85</v>
      </c>
      <c r="C86" s="24">
        <v>375.96118077395437</v>
      </c>
      <c r="D86" s="27">
        <v>15.283455761286618</v>
      </c>
      <c r="E86" s="27">
        <v>50.39535302687176</v>
      </c>
      <c r="F86" s="27">
        <v>487.05619035968215</v>
      </c>
      <c r="G86" s="27">
        <v>116.73949174058964</v>
      </c>
      <c r="H86" s="22">
        <f t="shared" si="1"/>
        <v>375.96118077395437</v>
      </c>
    </row>
    <row r="87" spans="2:8" x14ac:dyDescent="0.25">
      <c r="B87" s="23">
        <v>86</v>
      </c>
      <c r="C87" s="24">
        <v>40.743406763767453</v>
      </c>
      <c r="D87" s="25">
        <v>123.09157188839981</v>
      </c>
      <c r="E87" s="25">
        <v>157.42033891000085</v>
      </c>
      <c r="F87" s="25">
        <v>85.765778250005354</v>
      </c>
      <c r="G87" s="25">
        <v>-64.308793370787626</v>
      </c>
      <c r="H87" s="22">
        <f t="shared" si="1"/>
        <v>40.743406763767453</v>
      </c>
    </row>
    <row r="88" spans="2:8" x14ac:dyDescent="0.25">
      <c r="B88" s="26">
        <v>87</v>
      </c>
      <c r="C88" s="24">
        <v>24.802736968049423</v>
      </c>
      <c r="D88" s="27">
        <v>48.697710281261791</v>
      </c>
      <c r="E88" s="27">
        <v>-27.757034816864135</v>
      </c>
      <c r="F88" s="27">
        <v>44.428225726380575</v>
      </c>
      <c r="G88" s="27">
        <v>-20.990070134723254</v>
      </c>
      <c r="H88" s="22">
        <f t="shared" si="1"/>
        <v>24.802736968049423</v>
      </c>
    </row>
    <row r="89" spans="2:8" x14ac:dyDescent="0.25">
      <c r="B89" s="23">
        <v>88</v>
      </c>
      <c r="C89" s="24">
        <v>144.40511271776418</v>
      </c>
      <c r="D89" s="25">
        <v>248.92638089132146</v>
      </c>
      <c r="E89" s="25">
        <v>163.70093841296915</v>
      </c>
      <c r="F89" s="25">
        <v>195.78682346029927</v>
      </c>
      <c r="G89" s="25">
        <v>24.514454318515668</v>
      </c>
      <c r="H89" s="22">
        <f t="shared" si="1"/>
        <v>144.40511271776418</v>
      </c>
    </row>
    <row r="90" spans="2:8" x14ac:dyDescent="0.25">
      <c r="B90" s="26">
        <v>89</v>
      </c>
      <c r="C90" s="24">
        <v>75.441747490944493</v>
      </c>
      <c r="D90" s="27">
        <v>83.99722946016982</v>
      </c>
      <c r="E90" s="27">
        <v>-46.337488848102481</v>
      </c>
      <c r="F90" s="27">
        <v>90.477700434762909</v>
      </c>
      <c r="G90" s="27">
        <v>40.357857288701524</v>
      </c>
      <c r="H90" s="22">
        <f t="shared" si="1"/>
        <v>75.441747490944493</v>
      </c>
    </row>
    <row r="91" spans="2:8" x14ac:dyDescent="0.25">
      <c r="B91" s="23">
        <v>90</v>
      </c>
      <c r="C91" s="24">
        <v>93.606641822475865</v>
      </c>
      <c r="D91" s="25">
        <v>117.41899552405579</v>
      </c>
      <c r="E91" s="25">
        <v>6.4028302604105463</v>
      </c>
      <c r="F91" s="25">
        <v>92.398655286687813</v>
      </c>
      <c r="G91" s="25">
        <v>96.425277072647972</v>
      </c>
      <c r="H91" s="22">
        <f t="shared" si="1"/>
        <v>93.606641822475865</v>
      </c>
    </row>
    <row r="92" spans="2:8" x14ac:dyDescent="0.25">
      <c r="B92" s="26">
        <v>91</v>
      </c>
      <c r="C92" s="24">
        <v>64.431932407859392</v>
      </c>
      <c r="D92" s="27">
        <v>-19.231351930581994</v>
      </c>
      <c r="E92" s="27">
        <v>91.608567355193287</v>
      </c>
      <c r="F92" s="27">
        <v>104.11751543210018</v>
      </c>
      <c r="G92" s="27">
        <v>-28.167761315369091</v>
      </c>
      <c r="H92" s="22">
        <f t="shared" si="1"/>
        <v>64.431932407859392</v>
      </c>
    </row>
    <row r="93" spans="2:8" x14ac:dyDescent="0.25">
      <c r="B93" s="23">
        <v>92</v>
      </c>
      <c r="C93" s="24">
        <v>116.8394506791678</v>
      </c>
      <c r="D93" s="25">
        <v>128.08715550275306</v>
      </c>
      <c r="E93" s="25">
        <v>42.180226179009246</v>
      </c>
      <c r="F93" s="25">
        <v>166.04133750163754</v>
      </c>
      <c r="G93" s="25">
        <v>2.0350480934051092</v>
      </c>
      <c r="H93" s="22">
        <f t="shared" si="1"/>
        <v>116.8394506791678</v>
      </c>
    </row>
    <row r="94" spans="2:8" x14ac:dyDescent="0.25">
      <c r="B94" s="26">
        <v>93</v>
      </c>
      <c r="C94" s="24">
        <v>-124.44544246107422</v>
      </c>
      <c r="D94" s="27">
        <v>389.58304501291144</v>
      </c>
      <c r="E94" s="27">
        <v>95.420929948616234</v>
      </c>
      <c r="F94" s="27">
        <v>-179.73053067778699</v>
      </c>
      <c r="G94" s="27">
        <v>4.5530967112555203</v>
      </c>
      <c r="H94" s="22">
        <f t="shared" si="1"/>
        <v>-124.44544246107422</v>
      </c>
    </row>
    <row r="95" spans="2:8" x14ac:dyDescent="0.25">
      <c r="B95" s="23">
        <v>94</v>
      </c>
      <c r="C95" s="24">
        <v>122.27743243850196</v>
      </c>
      <c r="D95" s="25">
        <v>256.40795566320605</v>
      </c>
      <c r="E95" s="25">
        <v>76.391324044275706</v>
      </c>
      <c r="F95" s="25">
        <v>144.48939827558911</v>
      </c>
      <c r="G95" s="25">
        <v>70.449512151965294</v>
      </c>
      <c r="H95" s="22">
        <f t="shared" si="1"/>
        <v>122.27743243850196</v>
      </c>
    </row>
    <row r="96" spans="2:8" x14ac:dyDescent="0.25">
      <c r="B96" s="26">
        <v>95</v>
      </c>
      <c r="C96" s="24">
        <v>147.39510128704777</v>
      </c>
      <c r="D96" s="27">
        <v>33.612557695886181</v>
      </c>
      <c r="E96" s="27">
        <v>185.33273954601302</v>
      </c>
      <c r="F96" s="27">
        <v>188.9033734306937</v>
      </c>
      <c r="G96" s="27">
        <v>50.542466285207318</v>
      </c>
      <c r="H96" s="22">
        <f t="shared" si="1"/>
        <v>147.39510128704777</v>
      </c>
    </row>
    <row r="97" spans="2:8" x14ac:dyDescent="0.25">
      <c r="B97" s="23">
        <v>96</v>
      </c>
      <c r="C97" s="24">
        <v>124.2053643119672</v>
      </c>
      <c r="D97" s="25">
        <v>47.858026289596765</v>
      </c>
      <c r="E97" s="25">
        <v>166.76117580175253</v>
      </c>
      <c r="F97" s="25">
        <v>161.09527559253073</v>
      </c>
      <c r="G97" s="25">
        <v>38.128904657319033</v>
      </c>
      <c r="H97" s="22">
        <f t="shared" si="1"/>
        <v>124.2053643119672</v>
      </c>
    </row>
    <row r="98" spans="2:8" x14ac:dyDescent="0.25">
      <c r="B98" s="26">
        <v>97</v>
      </c>
      <c r="C98" s="24">
        <v>12.673121724846798</v>
      </c>
      <c r="D98" s="27">
        <v>191.62669742608034</v>
      </c>
      <c r="E98" s="27">
        <v>98.499249546266896</v>
      </c>
      <c r="F98" s="27">
        <v>-15.865495615057768</v>
      </c>
      <c r="G98" s="27">
        <v>79.263228851290791</v>
      </c>
      <c r="H98" s="22">
        <f t="shared" si="1"/>
        <v>12.673121724846798</v>
      </c>
    </row>
    <row r="99" spans="2:8" x14ac:dyDescent="0.25">
      <c r="B99" s="23">
        <v>98</v>
      </c>
      <c r="C99" s="24">
        <v>209.13523497582861</v>
      </c>
      <c r="D99" s="25">
        <v>267.56866618744965</v>
      </c>
      <c r="E99" s="25">
        <v>53.296612464810153</v>
      </c>
      <c r="F99" s="25">
        <v>262.78836202487548</v>
      </c>
      <c r="G99" s="25">
        <v>83.944605194719259</v>
      </c>
      <c r="H99" s="22">
        <f t="shared" si="1"/>
        <v>209.13523497582861</v>
      </c>
    </row>
    <row r="100" spans="2:8" x14ac:dyDescent="0.25">
      <c r="B100" s="26">
        <v>99</v>
      </c>
      <c r="C100" s="24">
        <v>118.64781184434649</v>
      </c>
      <c r="D100" s="27">
        <v>-61.324854178045968</v>
      </c>
      <c r="E100" s="27">
        <v>-89.07333835384631</v>
      </c>
      <c r="F100" s="27">
        <v>134.84830671313182</v>
      </c>
      <c r="G100" s="27">
        <v>80.846657150514105</v>
      </c>
      <c r="H100" s="22">
        <f t="shared" si="1"/>
        <v>118.64781184434649</v>
      </c>
    </row>
    <row r="101" spans="2:8" x14ac:dyDescent="0.25">
      <c r="B101" s="23">
        <v>100</v>
      </c>
      <c r="C101" s="24">
        <v>58.878669073108959</v>
      </c>
      <c r="D101" s="25">
        <v>-169.09520740484976</v>
      </c>
      <c r="E101" s="25">
        <v>7.4892514022754426</v>
      </c>
      <c r="F101" s="25">
        <v>47.749991702509249</v>
      </c>
      <c r="G101" s="25">
        <v>84.845582937841613</v>
      </c>
      <c r="H101" s="22">
        <f t="shared" si="1"/>
        <v>58.878669073108959</v>
      </c>
    </row>
    <row r="102" spans="2:8" x14ac:dyDescent="0.25">
      <c r="B102" s="26">
        <v>101</v>
      </c>
      <c r="C102" s="24">
        <v>157.8911691872643</v>
      </c>
      <c r="D102" s="27">
        <v>265.98768400571663</v>
      </c>
      <c r="E102" s="27">
        <v>-37.130979968454795</v>
      </c>
      <c r="F102" s="27">
        <v>205.80513396888503</v>
      </c>
      <c r="G102" s="27">
        <v>46.091918030149294</v>
      </c>
      <c r="H102" s="22">
        <f t="shared" si="1"/>
        <v>157.8911691872643</v>
      </c>
    </row>
    <row r="103" spans="2:8" x14ac:dyDescent="0.25">
      <c r="B103" s="23">
        <v>102</v>
      </c>
      <c r="C103" s="24">
        <v>142.24893092081396</v>
      </c>
      <c r="D103" s="25">
        <v>113.25497138503003</v>
      </c>
      <c r="E103" s="25">
        <v>34.140276259120718</v>
      </c>
      <c r="F103" s="25">
        <v>203.51985305435761</v>
      </c>
      <c r="G103" s="25">
        <v>-0.71655405745460143</v>
      </c>
      <c r="H103" s="22">
        <f t="shared" si="1"/>
        <v>142.24893092081396</v>
      </c>
    </row>
    <row r="104" spans="2:8" x14ac:dyDescent="0.25">
      <c r="B104" s="26">
        <v>103</v>
      </c>
      <c r="C104" s="24">
        <v>197.51865692964688</v>
      </c>
      <c r="D104" s="27">
        <v>186.07972941061576</v>
      </c>
      <c r="E104" s="27">
        <v>1.487524363075984</v>
      </c>
      <c r="F104" s="27">
        <v>267.854240034285</v>
      </c>
      <c r="G104" s="27">
        <v>33.402296352158039</v>
      </c>
      <c r="H104" s="22">
        <f t="shared" si="1"/>
        <v>197.51865692964688</v>
      </c>
    </row>
    <row r="105" spans="2:8" x14ac:dyDescent="0.25">
      <c r="B105" s="23">
        <v>104</v>
      </c>
      <c r="C105" s="24">
        <v>77.795144508044515</v>
      </c>
      <c r="D105" s="25">
        <v>6.7267033603197035</v>
      </c>
      <c r="E105" s="25">
        <v>109.24131899856579</v>
      </c>
      <c r="F105" s="25">
        <v>84.223220418875485</v>
      </c>
      <c r="G105" s="25">
        <v>62.796300716105584</v>
      </c>
      <c r="H105" s="22">
        <f t="shared" si="1"/>
        <v>77.795144508044515</v>
      </c>
    </row>
    <row r="106" spans="2:8" x14ac:dyDescent="0.25">
      <c r="B106" s="26">
        <v>105</v>
      </c>
      <c r="C106" s="24">
        <v>41.657312430992391</v>
      </c>
      <c r="D106" s="27">
        <v>152.7082223786953</v>
      </c>
      <c r="E106" s="27">
        <v>58.027337052501522</v>
      </c>
      <c r="F106" s="27">
        <v>69.583057862133614</v>
      </c>
      <c r="G106" s="27">
        <v>-23.502760241670444</v>
      </c>
      <c r="H106" s="22">
        <f t="shared" si="1"/>
        <v>41.657312430992391</v>
      </c>
    </row>
    <row r="107" spans="2:8" x14ac:dyDescent="0.25">
      <c r="B107" s="23">
        <v>106</v>
      </c>
      <c r="C107" s="24">
        <v>79.565395190068543</v>
      </c>
      <c r="D107" s="25">
        <v>-38.470437773615828</v>
      </c>
      <c r="E107" s="25">
        <v>125.35049705151422</v>
      </c>
      <c r="F107" s="25">
        <v>121.32001689309551</v>
      </c>
      <c r="G107" s="25">
        <v>-17.862055450327709</v>
      </c>
      <c r="H107" s="22">
        <f t="shared" si="1"/>
        <v>79.565395190068543</v>
      </c>
    </row>
    <row r="108" spans="2:8" x14ac:dyDescent="0.25">
      <c r="B108" s="26">
        <v>107</v>
      </c>
      <c r="C108" s="24">
        <v>104.36284683468442</v>
      </c>
      <c r="D108" s="27">
        <v>298.7509737815393</v>
      </c>
      <c r="E108" s="27">
        <v>31.802395718717634</v>
      </c>
      <c r="F108" s="27">
        <v>130.72478604661865</v>
      </c>
      <c r="G108" s="27">
        <v>42.851655340171234</v>
      </c>
      <c r="H108" s="22">
        <f t="shared" si="1"/>
        <v>104.36284683468442</v>
      </c>
    </row>
    <row r="109" spans="2:8" x14ac:dyDescent="0.25">
      <c r="B109" s="23">
        <v>108</v>
      </c>
      <c r="C109" s="24">
        <v>103.65312180119233</v>
      </c>
      <c r="D109" s="25">
        <v>-298.34587264196568</v>
      </c>
      <c r="E109" s="25">
        <v>-24.858914821125737</v>
      </c>
      <c r="F109" s="25">
        <v>173.61954168114903</v>
      </c>
      <c r="G109" s="25">
        <v>-59.601857918706628</v>
      </c>
      <c r="H109" s="22">
        <f t="shared" si="1"/>
        <v>103.65312180119233</v>
      </c>
    </row>
    <row r="110" spans="2:8" x14ac:dyDescent="0.25">
      <c r="B110" s="26">
        <v>109</v>
      </c>
      <c r="C110" s="24">
        <v>1.84630749378988</v>
      </c>
      <c r="D110" s="27">
        <v>54.840749898696174</v>
      </c>
      <c r="E110" s="27">
        <v>29.228981657663159</v>
      </c>
      <c r="F110" s="27">
        <v>8.0784992782872962</v>
      </c>
      <c r="G110" s="27">
        <v>-12.69547333670409</v>
      </c>
      <c r="H110" s="22">
        <f t="shared" si="1"/>
        <v>1.84630749378988</v>
      </c>
    </row>
    <row r="111" spans="2:8" x14ac:dyDescent="0.25">
      <c r="B111" s="23">
        <v>110</v>
      </c>
      <c r="C111" s="24">
        <v>129.16504439990499</v>
      </c>
      <c r="D111" s="25">
        <v>198.26661408636983</v>
      </c>
      <c r="E111" s="25">
        <v>14.998965113416126</v>
      </c>
      <c r="F111" s="25">
        <v>168.9512823493219</v>
      </c>
      <c r="G111" s="25">
        <v>36.330489184598868</v>
      </c>
      <c r="H111" s="22">
        <f t="shared" si="1"/>
        <v>129.16504439990499</v>
      </c>
    </row>
    <row r="112" spans="2:8" x14ac:dyDescent="0.25">
      <c r="B112" s="26">
        <v>111</v>
      </c>
      <c r="C112" s="24">
        <v>38.464160522032678</v>
      </c>
      <c r="D112" s="27">
        <v>-9.4448405061703795</v>
      </c>
      <c r="E112" s="27">
        <v>232.58020415936079</v>
      </c>
      <c r="F112" s="27">
        <v>36.385709268070315</v>
      </c>
      <c r="G112" s="27">
        <v>43.313880114611536</v>
      </c>
      <c r="H112" s="22">
        <f t="shared" si="1"/>
        <v>38.464160522032678</v>
      </c>
    </row>
    <row r="113" spans="2:8" x14ac:dyDescent="0.25">
      <c r="B113" s="23">
        <v>112</v>
      </c>
      <c r="C113" s="24">
        <v>176.42378212430637</v>
      </c>
      <c r="D113" s="25">
        <v>-11.668715435306225</v>
      </c>
      <c r="E113" s="25">
        <v>45.530933931371614</v>
      </c>
      <c r="F113" s="25">
        <v>215.2704457994837</v>
      </c>
      <c r="G113" s="25">
        <v>85.781566882226002</v>
      </c>
      <c r="H113" s="22">
        <f t="shared" si="1"/>
        <v>176.42378212430637</v>
      </c>
    </row>
    <row r="114" spans="2:8" x14ac:dyDescent="0.25">
      <c r="B114" s="26">
        <v>113</v>
      </c>
      <c r="C114" s="24">
        <v>203.4273532957483</v>
      </c>
      <c r="D114" s="27">
        <v>509.95492929886944</v>
      </c>
      <c r="E114" s="27">
        <v>62.383558463579675</v>
      </c>
      <c r="F114" s="27">
        <v>274.15414597523232</v>
      </c>
      <c r="G114" s="27">
        <v>38.398170376952336</v>
      </c>
      <c r="H114" s="22">
        <f t="shared" si="1"/>
        <v>203.4273532957483</v>
      </c>
    </row>
    <row r="115" spans="2:8" x14ac:dyDescent="0.25">
      <c r="B115" s="23">
        <v>114</v>
      </c>
      <c r="C115" s="24">
        <v>72.119037758059861</v>
      </c>
      <c r="D115" s="25">
        <v>163.57557937104582</v>
      </c>
      <c r="E115" s="25">
        <v>34.687743785834471</v>
      </c>
      <c r="F115" s="25">
        <v>60.74505958190943</v>
      </c>
      <c r="G115" s="25">
        <v>98.65832016907757</v>
      </c>
      <c r="H115" s="22">
        <f t="shared" si="1"/>
        <v>72.119037758059861</v>
      </c>
    </row>
    <row r="116" spans="2:8" x14ac:dyDescent="0.25">
      <c r="B116" s="26">
        <v>115</v>
      </c>
      <c r="C116" s="24">
        <v>144.09572450743084</v>
      </c>
      <c r="D116" s="27">
        <v>332.99750431112022</v>
      </c>
      <c r="E116" s="27">
        <v>-28.507583907977178</v>
      </c>
      <c r="F116" s="27">
        <v>183.40336228299969</v>
      </c>
      <c r="G116" s="27">
        <v>52.3779030311036</v>
      </c>
      <c r="H116" s="22">
        <f t="shared" si="1"/>
        <v>144.09572450743084</v>
      </c>
    </row>
    <row r="117" spans="2:8" x14ac:dyDescent="0.25">
      <c r="B117" s="23">
        <v>116</v>
      </c>
      <c r="C117" s="24">
        <v>-42.524780824174712</v>
      </c>
      <c r="D117" s="25">
        <v>277.45925520816809</v>
      </c>
      <c r="E117" s="25">
        <v>-1.615847281907655</v>
      </c>
      <c r="F117" s="25">
        <v>-72.324879816875494</v>
      </c>
      <c r="G117" s="25">
        <v>27.008783492127094</v>
      </c>
      <c r="H117" s="22">
        <f t="shared" si="1"/>
        <v>-42.524780824174712</v>
      </c>
    </row>
    <row r="118" spans="2:8" x14ac:dyDescent="0.25">
      <c r="B118" s="26">
        <v>117</v>
      </c>
      <c r="C118" s="24">
        <v>-69.17593547950321</v>
      </c>
      <c r="D118" s="27">
        <v>140.77493834879118</v>
      </c>
      <c r="E118" s="27">
        <v>-34.604477241213971</v>
      </c>
      <c r="F118" s="27">
        <v>-126.96480671753642</v>
      </c>
      <c r="G118" s="27">
        <v>65.664764075907584</v>
      </c>
      <c r="H118" s="22">
        <f t="shared" si="1"/>
        <v>-69.17593547950321</v>
      </c>
    </row>
    <row r="119" spans="2:8" x14ac:dyDescent="0.25">
      <c r="B119" s="23">
        <v>118</v>
      </c>
      <c r="C119" s="24">
        <v>109.45368542088059</v>
      </c>
      <c r="D119" s="25">
        <v>96.407671694104792</v>
      </c>
      <c r="E119" s="25">
        <v>32.350067651192674</v>
      </c>
      <c r="F119" s="25">
        <v>125.85185251406246</v>
      </c>
      <c r="G119" s="25">
        <v>71.191295536789596</v>
      </c>
      <c r="H119" s="22">
        <f t="shared" si="1"/>
        <v>109.45368542088059</v>
      </c>
    </row>
    <row r="120" spans="2:8" x14ac:dyDescent="0.25">
      <c r="B120" s="26">
        <v>119</v>
      </c>
      <c r="C120" s="24">
        <v>153.95309597904043</v>
      </c>
      <c r="D120" s="27">
        <v>165.14274157814776</v>
      </c>
      <c r="E120" s="27">
        <v>23.974729140844609</v>
      </c>
      <c r="F120" s="27">
        <v>216.57634775877122</v>
      </c>
      <c r="G120" s="27">
        <v>7.8321751596685516</v>
      </c>
      <c r="H120" s="22">
        <f t="shared" si="1"/>
        <v>153.95309597904043</v>
      </c>
    </row>
    <row r="121" spans="2:8" x14ac:dyDescent="0.25">
      <c r="B121" s="23">
        <v>120</v>
      </c>
      <c r="C121" s="24">
        <v>189.805480616316</v>
      </c>
      <c r="D121" s="25">
        <v>106.96785377449548</v>
      </c>
      <c r="E121" s="25">
        <v>124.22435654066076</v>
      </c>
      <c r="F121" s="25">
        <v>209.17372858234197</v>
      </c>
      <c r="G121" s="25">
        <v>144.61290202892212</v>
      </c>
      <c r="H121" s="22">
        <f t="shared" si="1"/>
        <v>189.805480616316</v>
      </c>
    </row>
    <row r="122" spans="2:8" x14ac:dyDescent="0.25">
      <c r="B122" s="26">
        <v>121</v>
      </c>
      <c r="C122" s="24">
        <v>20.456346299408988</v>
      </c>
      <c r="D122" s="27">
        <v>203.51736761662823</v>
      </c>
      <c r="E122" s="27">
        <v>54.541160278247034</v>
      </c>
      <c r="F122" s="27">
        <v>25.445128442308018</v>
      </c>
      <c r="G122" s="27">
        <v>8.8158546326445801</v>
      </c>
      <c r="H122" s="22">
        <f t="shared" si="1"/>
        <v>20.456346299408988</v>
      </c>
    </row>
    <row r="123" spans="2:8" x14ac:dyDescent="0.25">
      <c r="B123" s="23">
        <v>122</v>
      </c>
      <c r="C123" s="24">
        <v>40.025144185134792</v>
      </c>
      <c r="D123" s="25">
        <v>-133.46867715118785</v>
      </c>
      <c r="E123" s="25">
        <v>89.799099400526472</v>
      </c>
      <c r="F123" s="25">
        <v>43.572779884794613</v>
      </c>
      <c r="G123" s="25">
        <v>31.747327552595223</v>
      </c>
      <c r="H123" s="22">
        <f t="shared" si="1"/>
        <v>40.025144185134792</v>
      </c>
    </row>
    <row r="124" spans="2:8" x14ac:dyDescent="0.25">
      <c r="B124" s="26">
        <v>123</v>
      </c>
      <c r="C124" s="24">
        <v>199.96098176181602</v>
      </c>
      <c r="D124" s="27">
        <v>-8.6965725544244918</v>
      </c>
      <c r="E124" s="27">
        <v>11.14277662431352</v>
      </c>
      <c r="F124" s="27">
        <v>249.85723083791359</v>
      </c>
      <c r="G124" s="27">
        <v>83.536400584255091</v>
      </c>
      <c r="H124" s="22">
        <f t="shared" si="1"/>
        <v>199.96098176181602</v>
      </c>
    </row>
    <row r="125" spans="2:8" x14ac:dyDescent="0.25">
      <c r="B125" s="23">
        <v>124</v>
      </c>
      <c r="C125" s="24">
        <v>101.21241581979282</v>
      </c>
      <c r="D125" s="25">
        <v>74.708085101164585</v>
      </c>
      <c r="E125" s="25">
        <v>-8.1985231426233298</v>
      </c>
      <c r="F125" s="25">
        <v>151.02478604051782</v>
      </c>
      <c r="G125" s="25">
        <v>-15.016448028565527</v>
      </c>
      <c r="H125" s="22">
        <f t="shared" si="1"/>
        <v>101.21241581979282</v>
      </c>
    </row>
    <row r="126" spans="2:8" x14ac:dyDescent="0.25">
      <c r="B126" s="26">
        <v>125</v>
      </c>
      <c r="C126" s="24">
        <v>81.179738010088812</v>
      </c>
      <c r="D126" s="27">
        <v>-34.44219072459461</v>
      </c>
      <c r="E126" s="27">
        <v>-11.51593778984882</v>
      </c>
      <c r="F126" s="27">
        <v>111.88903667929345</v>
      </c>
      <c r="G126" s="27">
        <v>9.5247077819446879</v>
      </c>
      <c r="H126" s="22">
        <f t="shared" si="1"/>
        <v>81.179738010088812</v>
      </c>
    </row>
    <row r="127" spans="2:8" x14ac:dyDescent="0.25">
      <c r="B127" s="23">
        <v>126</v>
      </c>
      <c r="C127" s="24">
        <v>133.20574388779863</v>
      </c>
      <c r="D127" s="25">
        <v>-58.061529727928502</v>
      </c>
      <c r="E127" s="25">
        <v>-38.479063042040096</v>
      </c>
      <c r="F127" s="25">
        <v>181.83675464276405</v>
      </c>
      <c r="G127" s="25">
        <v>19.733385459546007</v>
      </c>
      <c r="H127" s="22">
        <f t="shared" si="1"/>
        <v>133.20574388779863</v>
      </c>
    </row>
    <row r="128" spans="2:8" x14ac:dyDescent="0.25">
      <c r="B128" s="26">
        <v>127</v>
      </c>
      <c r="C128" s="24">
        <v>86.689122486554609</v>
      </c>
      <c r="D128" s="27">
        <v>344.16001716872631</v>
      </c>
      <c r="E128" s="27">
        <v>94.169571225644333</v>
      </c>
      <c r="F128" s="27">
        <v>95.157650782956324</v>
      </c>
      <c r="G128" s="27">
        <v>66.929223128283965</v>
      </c>
      <c r="H128" s="22">
        <f t="shared" si="1"/>
        <v>86.689122486554609</v>
      </c>
    </row>
    <row r="129" spans="2:8" x14ac:dyDescent="0.25">
      <c r="B129" s="23">
        <v>128</v>
      </c>
      <c r="C129" s="24">
        <v>79.999196227466456</v>
      </c>
      <c r="D129" s="25">
        <v>127.46697710988674</v>
      </c>
      <c r="E129" s="25">
        <v>133.30453096607937</v>
      </c>
      <c r="F129" s="25">
        <v>93.093225059330649</v>
      </c>
      <c r="G129" s="25">
        <v>49.446462286450029</v>
      </c>
      <c r="H129" s="22">
        <f t="shared" si="1"/>
        <v>79.999196227466456</v>
      </c>
    </row>
    <row r="130" spans="2:8" x14ac:dyDescent="0.25">
      <c r="B130" s="26">
        <v>129</v>
      </c>
      <c r="C130" s="24">
        <v>67.307551959176507</v>
      </c>
      <c r="D130" s="27">
        <v>-132.80307501283963</v>
      </c>
      <c r="E130" s="27">
        <v>-37.395808649940747</v>
      </c>
      <c r="F130" s="27">
        <v>88.562538666679274</v>
      </c>
      <c r="G130" s="27">
        <v>17.712582975003418</v>
      </c>
      <c r="H130" s="22">
        <f t="shared" ref="H130:H193" si="2">0.7*F130+0.3*G130</f>
        <v>67.307551959176507</v>
      </c>
    </row>
    <row r="131" spans="2:8" x14ac:dyDescent="0.25">
      <c r="B131" s="23">
        <v>130</v>
      </c>
      <c r="C131" s="24">
        <v>86.528734566377778</v>
      </c>
      <c r="D131" s="25">
        <v>219.37717046183974</v>
      </c>
      <c r="E131" s="25">
        <v>27.011648675743722</v>
      </c>
      <c r="F131" s="25">
        <v>87.394242481244831</v>
      </c>
      <c r="G131" s="25">
        <v>84.509216098354656</v>
      </c>
      <c r="H131" s="22">
        <f t="shared" si="2"/>
        <v>86.528734566377778</v>
      </c>
    </row>
    <row r="132" spans="2:8" x14ac:dyDescent="0.25">
      <c r="B132" s="26">
        <v>131</v>
      </c>
      <c r="C132" s="24">
        <v>-27.521698876773634</v>
      </c>
      <c r="D132" s="27">
        <v>-43.44022714844624</v>
      </c>
      <c r="E132" s="27">
        <v>21.399734414713247</v>
      </c>
      <c r="F132" s="27">
        <v>-66.827401005236482</v>
      </c>
      <c r="G132" s="27">
        <v>64.191606089639663</v>
      </c>
      <c r="H132" s="22">
        <f t="shared" si="2"/>
        <v>-27.521698876773634</v>
      </c>
    </row>
    <row r="133" spans="2:8" x14ac:dyDescent="0.25">
      <c r="B133" s="23">
        <v>132</v>
      </c>
      <c r="C133" s="24">
        <v>32.922301731015921</v>
      </c>
      <c r="D133" s="25">
        <v>21.120742486165867</v>
      </c>
      <c r="E133" s="25">
        <v>-12.622368856864732</v>
      </c>
      <c r="F133" s="25">
        <v>38.124074088602981</v>
      </c>
      <c r="G133" s="25">
        <v>20.784832896646112</v>
      </c>
      <c r="H133" s="22">
        <f t="shared" si="2"/>
        <v>32.922301731015921</v>
      </c>
    </row>
    <row r="134" spans="2:8" x14ac:dyDescent="0.25">
      <c r="B134" s="26">
        <v>133</v>
      </c>
      <c r="C134" s="24">
        <v>121.51374937324243</v>
      </c>
      <c r="D134" s="27">
        <v>93.270107357064404</v>
      </c>
      <c r="E134" s="27">
        <v>41.833055908872886</v>
      </c>
      <c r="F134" s="27">
        <v>147.37510629912512</v>
      </c>
      <c r="G134" s="27">
        <v>61.170583212849522</v>
      </c>
      <c r="H134" s="22">
        <f t="shared" si="2"/>
        <v>121.51374937324243</v>
      </c>
    </row>
    <row r="135" spans="2:8" x14ac:dyDescent="0.25">
      <c r="B135" s="23">
        <v>134</v>
      </c>
      <c r="C135" s="24">
        <v>28.723491475739444</v>
      </c>
      <c r="D135" s="25">
        <v>154.75511091825973</v>
      </c>
      <c r="E135" s="25">
        <v>37.338905663015638</v>
      </c>
      <c r="F135" s="25">
        <v>29.238974790067516</v>
      </c>
      <c r="G135" s="25">
        <v>27.520697075640609</v>
      </c>
      <c r="H135" s="22">
        <f t="shared" si="2"/>
        <v>28.723491475739444</v>
      </c>
    </row>
    <row r="136" spans="2:8" x14ac:dyDescent="0.25">
      <c r="B136" s="26">
        <v>135</v>
      </c>
      <c r="C136" s="24">
        <v>204.51485329961736</v>
      </c>
      <c r="D136" s="27">
        <v>355.41546873133052</v>
      </c>
      <c r="E136" s="27">
        <v>-1.0224667228084741</v>
      </c>
      <c r="F136" s="27">
        <v>260.8828092639244</v>
      </c>
      <c r="G136" s="27">
        <v>72.989622716234351</v>
      </c>
      <c r="H136" s="22">
        <f t="shared" si="2"/>
        <v>204.51485329961736</v>
      </c>
    </row>
    <row r="137" spans="2:8" x14ac:dyDescent="0.25">
      <c r="B137" s="23">
        <v>136</v>
      </c>
      <c r="C137" s="24">
        <v>169.73774866603202</v>
      </c>
      <c r="D137" s="25">
        <v>71.055185796597527</v>
      </c>
      <c r="E137" s="25">
        <v>-79.487150773741263</v>
      </c>
      <c r="F137" s="25">
        <v>232.60828114141674</v>
      </c>
      <c r="G137" s="25">
        <v>23.039839556801017</v>
      </c>
      <c r="H137" s="22">
        <f t="shared" si="2"/>
        <v>169.73774866603202</v>
      </c>
    </row>
    <row r="138" spans="2:8" x14ac:dyDescent="0.25">
      <c r="B138" s="26">
        <v>137</v>
      </c>
      <c r="C138" s="24">
        <v>124.87688970427405</v>
      </c>
      <c r="D138" s="27">
        <v>50.317480567344873</v>
      </c>
      <c r="E138" s="27">
        <v>101.3375394379967</v>
      </c>
      <c r="F138" s="27">
        <v>143.42935785098962</v>
      </c>
      <c r="G138" s="27">
        <v>81.587797361937717</v>
      </c>
      <c r="H138" s="22">
        <f t="shared" si="2"/>
        <v>124.87688970427405</v>
      </c>
    </row>
    <row r="139" spans="2:8" x14ac:dyDescent="0.25">
      <c r="B139" s="23">
        <v>138</v>
      </c>
      <c r="C139" s="24">
        <v>206.11978945955707</v>
      </c>
      <c r="D139" s="25">
        <v>476.58174193834617</v>
      </c>
      <c r="E139" s="25">
        <v>5.8856681887871716</v>
      </c>
      <c r="F139" s="25">
        <v>270.49095012584723</v>
      </c>
      <c r="G139" s="25">
        <v>55.920414571546743</v>
      </c>
      <c r="H139" s="22">
        <f t="shared" si="2"/>
        <v>206.11978945955707</v>
      </c>
    </row>
    <row r="140" spans="2:8" x14ac:dyDescent="0.25">
      <c r="B140" s="26">
        <v>139</v>
      </c>
      <c r="C140" s="24">
        <v>83.456357402888415</v>
      </c>
      <c r="D140" s="27">
        <v>13.338700593025436</v>
      </c>
      <c r="E140" s="27">
        <v>155.54175755118024</v>
      </c>
      <c r="F140" s="27">
        <v>78.357489016073885</v>
      </c>
      <c r="G140" s="27">
        <v>95.353716972122328</v>
      </c>
      <c r="H140" s="22">
        <f t="shared" si="2"/>
        <v>83.456357402888415</v>
      </c>
    </row>
    <row r="141" spans="2:8" x14ac:dyDescent="0.25">
      <c r="B141" s="23">
        <v>140</v>
      </c>
      <c r="C141" s="24">
        <v>69.181914428909053</v>
      </c>
      <c r="D141" s="25">
        <v>239.87079991287823</v>
      </c>
      <c r="E141" s="25">
        <v>13.109869689571021</v>
      </c>
      <c r="F141" s="25">
        <v>61.486369018596363</v>
      </c>
      <c r="G141" s="25">
        <v>87.138187052972015</v>
      </c>
      <c r="H141" s="22">
        <f t="shared" si="2"/>
        <v>69.181914428909053</v>
      </c>
    </row>
    <row r="142" spans="2:8" x14ac:dyDescent="0.25">
      <c r="B142" s="26">
        <v>141</v>
      </c>
      <c r="C142" s="24">
        <v>51.510711993829652</v>
      </c>
      <c r="D142" s="27">
        <v>55.078809154800695</v>
      </c>
      <c r="E142" s="27">
        <v>21.052926065007313</v>
      </c>
      <c r="F142" s="27">
        <v>58.564837779003298</v>
      </c>
      <c r="G142" s="27">
        <v>35.051085161757804</v>
      </c>
      <c r="H142" s="22">
        <f t="shared" si="2"/>
        <v>51.510711993829652</v>
      </c>
    </row>
    <row r="143" spans="2:8" x14ac:dyDescent="0.25">
      <c r="B143" s="23">
        <v>142</v>
      </c>
      <c r="C143" s="24">
        <v>212.9557965965208</v>
      </c>
      <c r="D143" s="25">
        <v>213.59555551845364</v>
      </c>
      <c r="E143" s="25">
        <v>51.520498026361693</v>
      </c>
      <c r="F143" s="25">
        <v>289.94434398611509</v>
      </c>
      <c r="G143" s="25">
        <v>33.315852687467469</v>
      </c>
      <c r="H143" s="22">
        <f t="shared" si="2"/>
        <v>212.9557965965208</v>
      </c>
    </row>
    <row r="144" spans="2:8" x14ac:dyDescent="0.25">
      <c r="B144" s="26">
        <v>143</v>
      </c>
      <c r="C144" s="24">
        <v>44.812249350300078</v>
      </c>
      <c r="D144" s="27">
        <v>-217.68228562695771</v>
      </c>
      <c r="E144" s="27">
        <v>76.702414817210467</v>
      </c>
      <c r="F144" s="27">
        <v>52.964172181616703</v>
      </c>
      <c r="G144" s="27">
        <v>25.791096077227955</v>
      </c>
      <c r="H144" s="22">
        <f t="shared" si="2"/>
        <v>44.812249350300078</v>
      </c>
    </row>
    <row r="145" spans="2:8" x14ac:dyDescent="0.25">
      <c r="B145" s="23">
        <v>144</v>
      </c>
      <c r="C145" s="24">
        <v>5.8926530573323888</v>
      </c>
      <c r="D145" s="25">
        <v>170.80840433124752</v>
      </c>
      <c r="E145" s="25">
        <v>-19.054844671845501</v>
      </c>
      <c r="F145" s="25">
        <v>-23.985196151408019</v>
      </c>
      <c r="G145" s="25">
        <v>75.607634544393335</v>
      </c>
      <c r="H145" s="22">
        <f t="shared" si="2"/>
        <v>5.8926530573323888</v>
      </c>
    </row>
    <row r="146" spans="2:8" x14ac:dyDescent="0.25">
      <c r="B146" s="26">
        <v>145</v>
      </c>
      <c r="C146" s="24">
        <v>-26.114001968639798</v>
      </c>
      <c r="D146" s="27">
        <v>61.481236005914603</v>
      </c>
      <c r="E146" s="27">
        <v>73.463809279927148</v>
      </c>
      <c r="F146" s="27">
        <v>-56.197629464779396</v>
      </c>
      <c r="G146" s="27">
        <v>44.081128855685911</v>
      </c>
      <c r="H146" s="22">
        <f t="shared" si="2"/>
        <v>-26.114001968639798</v>
      </c>
    </row>
    <row r="147" spans="2:8" x14ac:dyDescent="0.25">
      <c r="B147" s="23">
        <v>146</v>
      </c>
      <c r="C147" s="24">
        <v>179.99868468942688</v>
      </c>
      <c r="D147" s="25">
        <v>102.05083093242999</v>
      </c>
      <c r="E147" s="25">
        <v>95.632652291408405</v>
      </c>
      <c r="F147" s="25">
        <v>248.84765506254371</v>
      </c>
      <c r="G147" s="25">
        <v>19.351087152154271</v>
      </c>
      <c r="H147" s="22">
        <f t="shared" si="2"/>
        <v>179.99868468942688</v>
      </c>
    </row>
    <row r="148" spans="2:8" x14ac:dyDescent="0.25">
      <c r="B148" s="26">
        <v>147</v>
      </c>
      <c r="C148" s="24">
        <v>29.597769413100302</v>
      </c>
      <c r="D148" s="27">
        <v>77.845225896141429</v>
      </c>
      <c r="E148" s="27">
        <v>83.908598352536757</v>
      </c>
      <c r="F148" s="27">
        <v>22.876037885510485</v>
      </c>
      <c r="G148" s="27">
        <v>45.281809644143223</v>
      </c>
      <c r="H148" s="22">
        <f t="shared" si="2"/>
        <v>29.597769413100302</v>
      </c>
    </row>
    <row r="149" spans="2:8" x14ac:dyDescent="0.25">
      <c r="B149" s="23">
        <v>148</v>
      </c>
      <c r="C149" s="24">
        <v>76.205890956832576</v>
      </c>
      <c r="D149" s="25">
        <v>86.86856131527901</v>
      </c>
      <c r="E149" s="25">
        <v>62.559776013832725</v>
      </c>
      <c r="F149" s="25">
        <v>59.67009742068047</v>
      </c>
      <c r="G149" s="25">
        <v>114.78940920785419</v>
      </c>
      <c r="H149" s="22">
        <f t="shared" si="2"/>
        <v>76.205890956832576</v>
      </c>
    </row>
    <row r="150" spans="2:8" x14ac:dyDescent="0.25">
      <c r="B150" s="26">
        <v>149</v>
      </c>
      <c r="C150" s="24">
        <v>144.87571086309944</v>
      </c>
      <c r="D150" s="27">
        <v>118.17793306891232</v>
      </c>
      <c r="E150" s="27">
        <v>81.394486068785625</v>
      </c>
      <c r="F150" s="27">
        <v>199.80561402661453</v>
      </c>
      <c r="G150" s="27">
        <v>16.705936814897573</v>
      </c>
      <c r="H150" s="22">
        <f t="shared" si="2"/>
        <v>144.87571086309944</v>
      </c>
    </row>
    <row r="151" spans="2:8" x14ac:dyDescent="0.25">
      <c r="B151" s="23">
        <v>150</v>
      </c>
      <c r="C151" s="24">
        <v>223.02401267806414</v>
      </c>
      <c r="D151" s="25">
        <v>-140.699581704162</v>
      </c>
      <c r="E151" s="25">
        <v>89.704668313540765</v>
      </c>
      <c r="F151" s="25">
        <v>317.18331819524735</v>
      </c>
      <c r="G151" s="25">
        <v>3.3189664713033125</v>
      </c>
      <c r="H151" s="22">
        <f t="shared" si="2"/>
        <v>223.02401267806414</v>
      </c>
    </row>
    <row r="152" spans="2:8" x14ac:dyDescent="0.25">
      <c r="B152" s="26">
        <v>151</v>
      </c>
      <c r="C152" s="24">
        <v>31.861158521065434</v>
      </c>
      <c r="D152" s="27">
        <v>214.7235697535304</v>
      </c>
      <c r="E152" s="27">
        <v>74.116652765944792</v>
      </c>
      <c r="F152" s="27">
        <v>16.578071028871591</v>
      </c>
      <c r="G152" s="27">
        <v>67.521696002851073</v>
      </c>
      <c r="H152" s="22">
        <f t="shared" si="2"/>
        <v>31.861158521065434</v>
      </c>
    </row>
    <row r="153" spans="2:8" x14ac:dyDescent="0.25">
      <c r="B153" s="23">
        <v>152</v>
      </c>
      <c r="C153" s="24">
        <v>108.7547373195964</v>
      </c>
      <c r="D153" s="25">
        <v>233.79412941520934</v>
      </c>
      <c r="E153" s="25">
        <v>-10.455982009236081</v>
      </c>
      <c r="F153" s="25">
        <v>135.24211874944689</v>
      </c>
      <c r="G153" s="25">
        <v>46.950847316611984</v>
      </c>
      <c r="H153" s="22">
        <f t="shared" si="2"/>
        <v>108.7547373195964</v>
      </c>
    </row>
    <row r="154" spans="2:8" x14ac:dyDescent="0.25">
      <c r="B154" s="26">
        <v>153</v>
      </c>
      <c r="C154" s="24">
        <v>107.27297382603392</v>
      </c>
      <c r="D154" s="27">
        <v>-51.659961007631125</v>
      </c>
      <c r="E154" s="27">
        <v>160.25102808439598</v>
      </c>
      <c r="F154" s="27">
        <v>129.86181206120906</v>
      </c>
      <c r="G154" s="27">
        <v>54.565684610625254</v>
      </c>
      <c r="H154" s="22">
        <f t="shared" si="2"/>
        <v>107.27297382603392</v>
      </c>
    </row>
    <row r="155" spans="2:8" x14ac:dyDescent="0.25">
      <c r="B155" s="23">
        <v>154</v>
      </c>
      <c r="C155" s="24">
        <v>95.927317761056727</v>
      </c>
      <c r="D155" s="25">
        <v>33.030368123123168</v>
      </c>
      <c r="E155" s="25">
        <v>64.769734863689663</v>
      </c>
      <c r="F155" s="25">
        <v>140.88221021343111</v>
      </c>
      <c r="G155" s="25">
        <v>-8.9674312944834895</v>
      </c>
      <c r="H155" s="22">
        <f t="shared" si="2"/>
        <v>95.927317761056727</v>
      </c>
    </row>
    <row r="156" spans="2:8" x14ac:dyDescent="0.25">
      <c r="B156" s="26">
        <v>155</v>
      </c>
      <c r="C156" s="24">
        <v>198.95934166398052</v>
      </c>
      <c r="D156" s="27">
        <v>40.769386884795694</v>
      </c>
      <c r="E156" s="27">
        <v>-68.861597906650118</v>
      </c>
      <c r="F156" s="27">
        <v>283.7166156226919</v>
      </c>
      <c r="G156" s="27">
        <v>1.192369093653987</v>
      </c>
      <c r="H156" s="22">
        <f t="shared" si="2"/>
        <v>198.95934166398052</v>
      </c>
    </row>
    <row r="157" spans="2:8" x14ac:dyDescent="0.25">
      <c r="B157" s="23">
        <v>156</v>
      </c>
      <c r="C157" s="24">
        <v>202.12478246923988</v>
      </c>
      <c r="D157" s="25">
        <v>237.60030197605352</v>
      </c>
      <c r="E157" s="25">
        <v>61.47351862794126</v>
      </c>
      <c r="F157" s="25">
        <v>229.55707167885242</v>
      </c>
      <c r="G157" s="25">
        <v>138.11610764681063</v>
      </c>
      <c r="H157" s="22">
        <f t="shared" si="2"/>
        <v>202.12478246923988</v>
      </c>
    </row>
    <row r="158" spans="2:8" x14ac:dyDescent="0.25">
      <c r="B158" s="26">
        <v>157</v>
      </c>
      <c r="C158" s="24">
        <v>54.935420755666264</v>
      </c>
      <c r="D158" s="27">
        <v>254.74034925637886</v>
      </c>
      <c r="E158" s="27">
        <v>25.282907639805181</v>
      </c>
      <c r="F158" s="27">
        <v>48.626027934677687</v>
      </c>
      <c r="G158" s="27">
        <v>69.657337337972962</v>
      </c>
      <c r="H158" s="22">
        <f t="shared" si="2"/>
        <v>54.935420755666264</v>
      </c>
    </row>
    <row r="159" spans="2:8" x14ac:dyDescent="0.25">
      <c r="B159" s="23">
        <v>158</v>
      </c>
      <c r="C159" s="24">
        <v>-1.3315843480549248</v>
      </c>
      <c r="D159" s="25">
        <v>-144.86744470463853</v>
      </c>
      <c r="E159" s="25">
        <v>128.98078647034077</v>
      </c>
      <c r="F159" s="25">
        <v>-19.065349677323809</v>
      </c>
      <c r="G159" s="25">
        <v>40.047201420239134</v>
      </c>
      <c r="H159" s="22">
        <f t="shared" si="2"/>
        <v>-1.3315843480549248</v>
      </c>
    </row>
    <row r="160" spans="2:8" x14ac:dyDescent="0.25">
      <c r="B160" s="26">
        <v>159</v>
      </c>
      <c r="C160" s="24">
        <v>146.00636315929339</v>
      </c>
      <c r="D160" s="27">
        <v>-3.069641346600875</v>
      </c>
      <c r="E160" s="27">
        <v>-25.548245999707575</v>
      </c>
      <c r="F160" s="27">
        <v>195.36937835609638</v>
      </c>
      <c r="G160" s="27">
        <v>30.825994366753068</v>
      </c>
      <c r="H160" s="22">
        <f t="shared" si="2"/>
        <v>146.00636315929339</v>
      </c>
    </row>
    <row r="161" spans="2:8" x14ac:dyDescent="0.25">
      <c r="B161" s="23">
        <v>160</v>
      </c>
      <c r="C161" s="24">
        <v>96.661745678425561</v>
      </c>
      <c r="D161" s="25">
        <v>135.54877615354397</v>
      </c>
      <c r="E161" s="25">
        <v>96.580229891235604</v>
      </c>
      <c r="F161" s="25">
        <v>119.13669606686489</v>
      </c>
      <c r="G161" s="25">
        <v>44.220194772067181</v>
      </c>
      <c r="H161" s="22">
        <f t="shared" si="2"/>
        <v>96.661745678425561</v>
      </c>
    </row>
    <row r="162" spans="2:8" x14ac:dyDescent="0.25">
      <c r="B162" s="26">
        <v>161</v>
      </c>
      <c r="C162" s="24">
        <v>164.37721636280497</v>
      </c>
      <c r="D162" s="27">
        <v>60.933401866572936</v>
      </c>
      <c r="E162" s="27">
        <v>58.566365490745952</v>
      </c>
      <c r="F162" s="27">
        <v>202.92542380237759</v>
      </c>
      <c r="G162" s="27">
        <v>74.431399003802241</v>
      </c>
      <c r="H162" s="22">
        <f t="shared" si="2"/>
        <v>164.37721636280497</v>
      </c>
    </row>
    <row r="163" spans="2:8" x14ac:dyDescent="0.25">
      <c r="B163" s="23">
        <v>162</v>
      </c>
      <c r="C163" s="24">
        <v>21.990694698996876</v>
      </c>
      <c r="D163" s="25">
        <v>114.96458721591007</v>
      </c>
      <c r="E163" s="25">
        <v>122.56374970469173</v>
      </c>
      <c r="F163" s="25">
        <v>18.68505493003731</v>
      </c>
      <c r="G163" s="25">
        <v>29.70385415990253</v>
      </c>
      <c r="H163" s="22">
        <f t="shared" si="2"/>
        <v>21.990694698996876</v>
      </c>
    </row>
    <row r="164" spans="2:8" x14ac:dyDescent="0.25">
      <c r="B164" s="26">
        <v>163</v>
      </c>
      <c r="C164" s="24">
        <v>176.97134435185313</v>
      </c>
      <c r="D164" s="27">
        <v>105.98126119268582</v>
      </c>
      <c r="E164" s="27">
        <v>-6.4881385860098959</v>
      </c>
      <c r="F164" s="27">
        <v>221.84389953169472</v>
      </c>
      <c r="G164" s="27">
        <v>72.268715598889486</v>
      </c>
      <c r="H164" s="22">
        <f t="shared" si="2"/>
        <v>176.97134435185313</v>
      </c>
    </row>
    <row r="165" spans="2:8" x14ac:dyDescent="0.25">
      <c r="B165" s="23">
        <v>164</v>
      </c>
      <c r="C165" s="24">
        <v>134.83594947634825</v>
      </c>
      <c r="D165" s="25">
        <v>257.28343200497591</v>
      </c>
      <c r="E165" s="25">
        <v>20.501356270671309</v>
      </c>
      <c r="F165" s="25">
        <v>163.90964325297972</v>
      </c>
      <c r="G165" s="25">
        <v>66.997330664208235</v>
      </c>
      <c r="H165" s="22">
        <f t="shared" si="2"/>
        <v>134.83594947634825</v>
      </c>
    </row>
    <row r="166" spans="2:8" x14ac:dyDescent="0.25">
      <c r="B166" s="26">
        <v>165</v>
      </c>
      <c r="C166" s="24">
        <v>87.409365854778514</v>
      </c>
      <c r="D166" s="27">
        <v>-70.341267281289589</v>
      </c>
      <c r="E166" s="27">
        <v>41.219023212385196</v>
      </c>
      <c r="F166" s="27">
        <v>99.561162887154168</v>
      </c>
      <c r="G166" s="27">
        <v>59.055172779235342</v>
      </c>
      <c r="H166" s="22">
        <f t="shared" si="2"/>
        <v>87.409365854778514</v>
      </c>
    </row>
    <row r="167" spans="2:8" x14ac:dyDescent="0.25">
      <c r="B167" s="23">
        <v>166</v>
      </c>
      <c r="C167" s="24">
        <v>49.522330404482297</v>
      </c>
      <c r="D167" s="25">
        <v>89.426285422125233</v>
      </c>
      <c r="E167" s="25">
        <v>-7.6074188483172023</v>
      </c>
      <c r="F167" s="25">
        <v>62.013685567926743</v>
      </c>
      <c r="G167" s="25">
        <v>20.375835023111925</v>
      </c>
      <c r="H167" s="22">
        <f t="shared" si="2"/>
        <v>49.522330404482297</v>
      </c>
    </row>
    <row r="168" spans="2:8" x14ac:dyDescent="0.25">
      <c r="B168" s="26">
        <v>167</v>
      </c>
      <c r="C168" s="24">
        <v>25.423064885415865</v>
      </c>
      <c r="D168" s="27">
        <v>182.98763248174311</v>
      </c>
      <c r="E168" s="27">
        <v>-33.998455680101586</v>
      </c>
      <c r="F168" s="27">
        <v>29.584311496048599</v>
      </c>
      <c r="G168" s="27">
        <v>15.713489460606155</v>
      </c>
      <c r="H168" s="22">
        <f t="shared" si="2"/>
        <v>25.423064885415865</v>
      </c>
    </row>
    <row r="169" spans="2:8" x14ac:dyDescent="0.25">
      <c r="B169" s="23">
        <v>168</v>
      </c>
      <c r="C169" s="24">
        <v>130.06868710120841</v>
      </c>
      <c r="D169" s="25">
        <v>313.54957258673829</v>
      </c>
      <c r="E169" s="25">
        <v>-88.262204560553158</v>
      </c>
      <c r="F169" s="25">
        <v>189.78139893660745</v>
      </c>
      <c r="G169" s="25">
        <v>-9.2609738480560111</v>
      </c>
      <c r="H169" s="22">
        <f t="shared" si="2"/>
        <v>130.06868710120841</v>
      </c>
    </row>
    <row r="170" spans="2:8" x14ac:dyDescent="0.25">
      <c r="B170" s="26">
        <v>169</v>
      </c>
      <c r="C170" s="24">
        <v>147.8944359146534</v>
      </c>
      <c r="D170" s="27">
        <v>-32.889764834696535</v>
      </c>
      <c r="E170" s="27">
        <v>-99.057551931182502</v>
      </c>
      <c r="F170" s="27">
        <v>193.93291554890141</v>
      </c>
      <c r="G170" s="27">
        <v>40.471316768074722</v>
      </c>
      <c r="H170" s="22">
        <f t="shared" si="2"/>
        <v>147.8944359146534</v>
      </c>
    </row>
    <row r="171" spans="2:8" x14ac:dyDescent="0.25">
      <c r="B171" s="23">
        <v>170</v>
      </c>
      <c r="C171" s="24">
        <v>256.64430071048452</v>
      </c>
      <c r="D171" s="25">
        <v>189.73629089934678</v>
      </c>
      <c r="E171" s="25">
        <v>116.04914937886029</v>
      </c>
      <c r="F171" s="25">
        <v>327.91277410065254</v>
      </c>
      <c r="G171" s="25">
        <v>90.351196133425873</v>
      </c>
      <c r="H171" s="22">
        <f t="shared" si="2"/>
        <v>256.64430071048452</v>
      </c>
    </row>
    <row r="172" spans="2:8" x14ac:dyDescent="0.25">
      <c r="B172" s="26">
        <v>171</v>
      </c>
      <c r="C172" s="24">
        <v>198.73796510307551</v>
      </c>
      <c r="D172" s="27">
        <v>-16.62220212332285</v>
      </c>
      <c r="E172" s="27">
        <v>30.640143661452942</v>
      </c>
      <c r="F172" s="27">
        <v>231.63048051447274</v>
      </c>
      <c r="G172" s="27">
        <v>121.98876247648204</v>
      </c>
      <c r="H172" s="22">
        <f t="shared" si="2"/>
        <v>198.73796510307551</v>
      </c>
    </row>
    <row r="173" spans="2:8" x14ac:dyDescent="0.25">
      <c r="B173" s="23">
        <v>172</v>
      </c>
      <c r="C173" s="24">
        <v>123.24392636600182</v>
      </c>
      <c r="D173" s="25">
        <v>-13.606656270109795</v>
      </c>
      <c r="E173" s="25">
        <v>-127.45123643924867</v>
      </c>
      <c r="F173" s="25">
        <v>145.59692545506459</v>
      </c>
      <c r="G173" s="25">
        <v>71.086928491522031</v>
      </c>
      <c r="H173" s="22">
        <f t="shared" si="2"/>
        <v>123.24392636600182</v>
      </c>
    </row>
    <row r="174" spans="2:8" x14ac:dyDescent="0.25">
      <c r="B174" s="26">
        <v>173</v>
      </c>
      <c r="C174" s="24">
        <v>179.51676785135524</v>
      </c>
      <c r="D174" s="27">
        <v>136.73091102614958</v>
      </c>
      <c r="E174" s="27">
        <v>-83.89192303305478</v>
      </c>
      <c r="F174" s="27">
        <v>216.7618134154387</v>
      </c>
      <c r="G174" s="27">
        <v>92.611661535160565</v>
      </c>
      <c r="H174" s="22">
        <f t="shared" si="2"/>
        <v>179.51676785135524</v>
      </c>
    </row>
    <row r="175" spans="2:8" x14ac:dyDescent="0.25">
      <c r="B175" s="23">
        <v>174</v>
      </c>
      <c r="C175" s="24">
        <v>113.27179538475947</v>
      </c>
      <c r="D175" s="25">
        <v>-80.426393196935607</v>
      </c>
      <c r="E175" s="25">
        <v>-3.8683415454169747</v>
      </c>
      <c r="F175" s="25">
        <v>148.56549623102114</v>
      </c>
      <c r="G175" s="25">
        <v>30.919826743482272</v>
      </c>
      <c r="H175" s="22">
        <f t="shared" si="2"/>
        <v>113.27179538475947</v>
      </c>
    </row>
    <row r="176" spans="2:8" x14ac:dyDescent="0.25">
      <c r="B176" s="26">
        <v>175</v>
      </c>
      <c r="C176" s="24">
        <v>54.442629742935303</v>
      </c>
      <c r="D176" s="27">
        <v>-224.30678963013793</v>
      </c>
      <c r="E176" s="27">
        <v>37.926724375815645</v>
      </c>
      <c r="F176" s="27">
        <v>76.750078758174539</v>
      </c>
      <c r="G176" s="27">
        <v>2.391915374043748</v>
      </c>
      <c r="H176" s="22">
        <f t="shared" si="2"/>
        <v>54.442629742935303</v>
      </c>
    </row>
    <row r="177" spans="2:8" x14ac:dyDescent="0.25">
      <c r="B177" s="23">
        <v>176</v>
      </c>
      <c r="C177" s="24">
        <v>73.322337117909697</v>
      </c>
      <c r="D177" s="25">
        <v>27.253356632389654</v>
      </c>
      <c r="E177" s="25">
        <v>136.94506178938676</v>
      </c>
      <c r="F177" s="25">
        <v>54.053402049372465</v>
      </c>
      <c r="G177" s="25">
        <v>118.28318561116325</v>
      </c>
      <c r="H177" s="22">
        <f t="shared" si="2"/>
        <v>73.322337117909697</v>
      </c>
    </row>
    <row r="178" spans="2:8" x14ac:dyDescent="0.25">
      <c r="B178" s="26">
        <v>177</v>
      </c>
      <c r="C178" s="24">
        <v>58.87897539363005</v>
      </c>
      <c r="D178" s="27">
        <v>176.20402717616975</v>
      </c>
      <c r="E178" s="27">
        <v>8.6521865190031875</v>
      </c>
      <c r="F178" s="27">
        <v>70.752633872519624</v>
      </c>
      <c r="G178" s="27">
        <v>31.173772276221047</v>
      </c>
      <c r="H178" s="22">
        <f t="shared" si="2"/>
        <v>58.87897539363005</v>
      </c>
    </row>
    <row r="179" spans="2:8" x14ac:dyDescent="0.25">
      <c r="B179" s="23">
        <v>178</v>
      </c>
      <c r="C179" s="24">
        <v>113.93823056943175</v>
      </c>
      <c r="D179" s="25">
        <v>56.982195055833138</v>
      </c>
      <c r="E179" s="25">
        <v>161.84960100430723</v>
      </c>
      <c r="F179" s="25">
        <v>142.31124857339444</v>
      </c>
      <c r="G179" s="25">
        <v>47.734521893518881</v>
      </c>
      <c r="H179" s="22">
        <f t="shared" si="2"/>
        <v>113.93823056943175</v>
      </c>
    </row>
    <row r="180" spans="2:8" x14ac:dyDescent="0.25">
      <c r="B180" s="26">
        <v>179</v>
      </c>
      <c r="C180" s="24">
        <v>64.927960683982676</v>
      </c>
      <c r="D180" s="27">
        <v>149.48660763386516</v>
      </c>
      <c r="E180" s="27">
        <v>-77.513516296587397</v>
      </c>
      <c r="F180" s="27">
        <v>76.012233064756884</v>
      </c>
      <c r="G180" s="27">
        <v>39.064658462176176</v>
      </c>
      <c r="H180" s="22">
        <f t="shared" si="2"/>
        <v>64.927960683982676</v>
      </c>
    </row>
    <row r="181" spans="2:8" x14ac:dyDescent="0.25">
      <c r="B181" s="23">
        <v>180</v>
      </c>
      <c r="C181" s="24">
        <v>-54.600399149091224</v>
      </c>
      <c r="D181" s="25">
        <v>98.815327567700407</v>
      </c>
      <c r="E181" s="25">
        <v>92.228989616280074</v>
      </c>
      <c r="F181" s="25">
        <v>-88.818798825965644</v>
      </c>
      <c r="G181" s="25">
        <v>25.242533430282389</v>
      </c>
      <c r="H181" s="22">
        <f t="shared" si="2"/>
        <v>-54.600399149091224</v>
      </c>
    </row>
    <row r="182" spans="2:8" x14ac:dyDescent="0.25">
      <c r="B182" s="26">
        <v>181</v>
      </c>
      <c r="C182" s="24">
        <v>98.76606492956968</v>
      </c>
      <c r="D182" s="27">
        <v>203.06585469217276</v>
      </c>
      <c r="E182" s="27">
        <v>18.198463416499653</v>
      </c>
      <c r="F182" s="27">
        <v>105.86897661577095</v>
      </c>
      <c r="G182" s="27">
        <v>82.192604328433418</v>
      </c>
      <c r="H182" s="22">
        <f t="shared" si="2"/>
        <v>98.76606492956968</v>
      </c>
    </row>
    <row r="183" spans="2:8" x14ac:dyDescent="0.25">
      <c r="B183" s="23">
        <v>182</v>
      </c>
      <c r="C183" s="24">
        <v>141.23371621576342</v>
      </c>
      <c r="D183" s="25">
        <v>102.73470250417574</v>
      </c>
      <c r="E183" s="25">
        <v>145.24632151773017</v>
      </c>
      <c r="F183" s="25">
        <v>179.17707603355916</v>
      </c>
      <c r="G183" s="25">
        <v>52.699209974240006</v>
      </c>
      <c r="H183" s="22">
        <f t="shared" si="2"/>
        <v>141.23371621576342</v>
      </c>
    </row>
    <row r="184" spans="2:8" x14ac:dyDescent="0.25">
      <c r="B184" s="26">
        <v>183</v>
      </c>
      <c r="C184" s="24">
        <v>0.14789662037830453</v>
      </c>
      <c r="D184" s="27">
        <v>34.414200321641644</v>
      </c>
      <c r="E184" s="27">
        <v>126.13783113458781</v>
      </c>
      <c r="F184" s="27">
        <v>-19.657251335774674</v>
      </c>
      <c r="G184" s="27">
        <v>46.359908518068586</v>
      </c>
      <c r="H184" s="22">
        <f t="shared" si="2"/>
        <v>0.14789662037830453</v>
      </c>
    </row>
    <row r="185" spans="2:8" x14ac:dyDescent="0.25">
      <c r="B185" s="23">
        <v>184</v>
      </c>
      <c r="C185" s="24">
        <v>258.18224758716951</v>
      </c>
      <c r="D185" s="25">
        <v>280.30453006000641</v>
      </c>
      <c r="E185" s="25">
        <v>63.420110012153749</v>
      </c>
      <c r="F185" s="25">
        <v>349.29209163836811</v>
      </c>
      <c r="G185" s="25">
        <v>45.592611467706263</v>
      </c>
      <c r="H185" s="22">
        <f t="shared" si="2"/>
        <v>258.18224758716951</v>
      </c>
    </row>
    <row r="186" spans="2:8" x14ac:dyDescent="0.25">
      <c r="B186" s="26">
        <v>185</v>
      </c>
      <c r="C186" s="24">
        <v>110.55179357313918</v>
      </c>
      <c r="D186" s="27">
        <v>-53.638352497271768</v>
      </c>
      <c r="E186" s="27">
        <v>-66.627967861027287</v>
      </c>
      <c r="F186" s="27">
        <v>113.89085256955192</v>
      </c>
      <c r="G186" s="27">
        <v>102.7606559148428</v>
      </c>
      <c r="H186" s="22">
        <f t="shared" si="2"/>
        <v>110.55179357313918</v>
      </c>
    </row>
    <row r="187" spans="2:8" x14ac:dyDescent="0.25">
      <c r="B187" s="23">
        <v>186</v>
      </c>
      <c r="C187" s="24">
        <v>-19.566199421314</v>
      </c>
      <c r="D187" s="25">
        <v>479.0235383806741</v>
      </c>
      <c r="E187" s="25">
        <v>67.836851570049134</v>
      </c>
      <c r="F187" s="25">
        <v>-52.294399851883412</v>
      </c>
      <c r="G187" s="25">
        <v>56.79960158334795</v>
      </c>
      <c r="H187" s="22">
        <f t="shared" si="2"/>
        <v>-19.566199421314</v>
      </c>
    </row>
    <row r="188" spans="2:8" x14ac:dyDescent="0.25">
      <c r="B188" s="26">
        <v>187</v>
      </c>
      <c r="C188" s="24">
        <v>75.194887184752702</v>
      </c>
      <c r="D188" s="27">
        <v>101.26281702764086</v>
      </c>
      <c r="E188" s="27">
        <v>-10.921010825419401</v>
      </c>
      <c r="F188" s="27">
        <v>96.261723567328701</v>
      </c>
      <c r="G188" s="27">
        <v>26.038935625408691</v>
      </c>
      <c r="H188" s="22">
        <f t="shared" si="2"/>
        <v>75.194887184752702</v>
      </c>
    </row>
    <row r="189" spans="2:8" x14ac:dyDescent="0.25">
      <c r="B189" s="23">
        <v>188</v>
      </c>
      <c r="C189" s="24">
        <v>-7.6134743922848189</v>
      </c>
      <c r="D189" s="25">
        <v>226.8561501732471</v>
      </c>
      <c r="E189" s="25">
        <v>83.406685904853333</v>
      </c>
      <c r="F189" s="25">
        <v>9.7790574422255503</v>
      </c>
      <c r="G189" s="25">
        <v>-48.196048672809013</v>
      </c>
      <c r="H189" s="22">
        <f t="shared" si="2"/>
        <v>-7.6134743922848189</v>
      </c>
    </row>
    <row r="190" spans="2:8" x14ac:dyDescent="0.25">
      <c r="B190" s="26">
        <v>189</v>
      </c>
      <c r="C190" s="24">
        <v>39.82140294690177</v>
      </c>
      <c r="D190" s="27">
        <v>184.10611519560743</v>
      </c>
      <c r="E190" s="27">
        <v>149.98949116561931</v>
      </c>
      <c r="F190" s="27">
        <v>22.507745745346284</v>
      </c>
      <c r="G190" s="27">
        <v>80.219936417197914</v>
      </c>
      <c r="H190" s="22">
        <f t="shared" si="2"/>
        <v>39.82140294690177</v>
      </c>
    </row>
    <row r="191" spans="2:8" x14ac:dyDescent="0.25">
      <c r="B191" s="23">
        <v>190</v>
      </c>
      <c r="C191" s="24">
        <v>122.06291712259757</v>
      </c>
      <c r="D191" s="25">
        <v>-155.77582721162872</v>
      </c>
      <c r="E191" s="25">
        <v>81.267084936821206</v>
      </c>
      <c r="F191" s="25">
        <v>151.20479883140234</v>
      </c>
      <c r="G191" s="25">
        <v>54.065193135386423</v>
      </c>
      <c r="H191" s="22">
        <f t="shared" si="2"/>
        <v>122.06291712259757</v>
      </c>
    </row>
    <row r="192" spans="2:8" x14ac:dyDescent="0.25">
      <c r="B192" s="26">
        <v>191</v>
      </c>
      <c r="C192" s="24">
        <v>19.907728751125696</v>
      </c>
      <c r="D192" s="27">
        <v>227.94875666328605</v>
      </c>
      <c r="E192" s="27">
        <v>47.269553945564859</v>
      </c>
      <c r="F192" s="27">
        <v>-14.846924041472519</v>
      </c>
      <c r="G192" s="27">
        <v>101.00191860052153</v>
      </c>
      <c r="H192" s="22">
        <f t="shared" si="2"/>
        <v>19.907728751125696</v>
      </c>
    </row>
    <row r="193" spans="2:8" x14ac:dyDescent="0.25">
      <c r="B193" s="23">
        <v>192</v>
      </c>
      <c r="C193" s="24">
        <v>48.368931583351831</v>
      </c>
      <c r="D193" s="25">
        <v>97.88184149071958</v>
      </c>
      <c r="E193" s="25">
        <v>133.92409909492756</v>
      </c>
      <c r="F193" s="25">
        <v>62.313783498965456</v>
      </c>
      <c r="G193" s="25">
        <v>15.830943780253378</v>
      </c>
      <c r="H193" s="22">
        <f t="shared" si="2"/>
        <v>48.368931583351831</v>
      </c>
    </row>
    <row r="194" spans="2:8" x14ac:dyDescent="0.25">
      <c r="B194" s="26">
        <v>193</v>
      </c>
      <c r="C194" s="24">
        <v>130.2350942386305</v>
      </c>
      <c r="D194" s="27">
        <v>3.6461741611557272</v>
      </c>
      <c r="E194" s="27">
        <v>-21.640019112023978</v>
      </c>
      <c r="F194" s="27">
        <v>187.67335282562368</v>
      </c>
      <c r="G194" s="27">
        <v>-3.7875091310203075</v>
      </c>
      <c r="H194" s="22">
        <f t="shared" ref="H194:H257" si="3">0.7*F194+0.3*G194</f>
        <v>130.2350942386305</v>
      </c>
    </row>
    <row r="195" spans="2:8" x14ac:dyDescent="0.25">
      <c r="B195" s="23">
        <v>194</v>
      </c>
      <c r="C195" s="24">
        <v>91.120040374582871</v>
      </c>
      <c r="D195" s="25">
        <v>108.65090580597975</v>
      </c>
      <c r="E195" s="25">
        <v>66.82956129751274</v>
      </c>
      <c r="F195" s="25">
        <v>121.9272623179917</v>
      </c>
      <c r="G195" s="25">
        <v>19.236522506628905</v>
      </c>
      <c r="H195" s="22">
        <f t="shared" si="3"/>
        <v>91.120040374582871</v>
      </c>
    </row>
    <row r="196" spans="2:8" x14ac:dyDescent="0.25">
      <c r="B196" s="26">
        <v>195</v>
      </c>
      <c r="C196" s="24">
        <v>59.489793834813348</v>
      </c>
      <c r="D196" s="27">
        <v>14.889186719349141</v>
      </c>
      <c r="E196" s="27">
        <v>207.19550840109559</v>
      </c>
      <c r="F196" s="27">
        <v>72.763460863082358</v>
      </c>
      <c r="G196" s="27">
        <v>28.517904102185671</v>
      </c>
      <c r="H196" s="22">
        <f t="shared" si="3"/>
        <v>59.489793834813348</v>
      </c>
    </row>
    <row r="197" spans="2:8" x14ac:dyDescent="0.25">
      <c r="B197" s="23">
        <v>196</v>
      </c>
      <c r="C197" s="24">
        <v>54.214318111079379</v>
      </c>
      <c r="D197" s="25">
        <v>126.57426074829132</v>
      </c>
      <c r="E197" s="25">
        <v>48.461263496998733</v>
      </c>
      <c r="F197" s="25">
        <v>52.719077292047004</v>
      </c>
      <c r="G197" s="25">
        <v>57.703213355488273</v>
      </c>
      <c r="H197" s="22">
        <f t="shared" si="3"/>
        <v>54.214318111079379</v>
      </c>
    </row>
    <row r="198" spans="2:8" x14ac:dyDescent="0.25">
      <c r="B198" s="26">
        <v>197</v>
      </c>
      <c r="C198" s="24">
        <v>153.32062180033992</v>
      </c>
      <c r="D198" s="27">
        <v>4.9020055565876959</v>
      </c>
      <c r="E198" s="27">
        <v>15.97296078841795</v>
      </c>
      <c r="F198" s="27">
        <v>222.24492991292652</v>
      </c>
      <c r="G198" s="27">
        <v>-7.5027637956955004</v>
      </c>
      <c r="H198" s="22">
        <f t="shared" si="3"/>
        <v>153.32062180033992</v>
      </c>
    </row>
    <row r="199" spans="2:8" x14ac:dyDescent="0.25">
      <c r="B199" s="23">
        <v>198</v>
      </c>
      <c r="C199" s="24">
        <v>51.225007215421101</v>
      </c>
      <c r="D199" s="25">
        <v>171.69562094067624</v>
      </c>
      <c r="E199" s="25">
        <v>82.763667440203648</v>
      </c>
      <c r="F199" s="25">
        <v>51.311447625249436</v>
      </c>
      <c r="G199" s="25">
        <v>51.023312925821678</v>
      </c>
      <c r="H199" s="22">
        <f t="shared" si="3"/>
        <v>51.225007215421101</v>
      </c>
    </row>
    <row r="200" spans="2:8" x14ac:dyDescent="0.25">
      <c r="B200" s="26">
        <v>199</v>
      </c>
      <c r="C200" s="24">
        <v>-12.823784062015028</v>
      </c>
      <c r="D200" s="27">
        <v>-82.38379647251557</v>
      </c>
      <c r="E200" s="27">
        <v>124.85081031363541</v>
      </c>
      <c r="F200" s="27">
        <v>-33.974070705463447</v>
      </c>
      <c r="G200" s="27">
        <v>36.52688477269794</v>
      </c>
      <c r="H200" s="22">
        <f t="shared" si="3"/>
        <v>-12.823784062015028</v>
      </c>
    </row>
    <row r="201" spans="2:8" x14ac:dyDescent="0.25">
      <c r="B201" s="23">
        <v>200</v>
      </c>
      <c r="C201" s="24">
        <v>-24.6279544036761</v>
      </c>
      <c r="D201" s="25">
        <v>135.69257202242147</v>
      </c>
      <c r="E201" s="25">
        <v>15.633194206662601</v>
      </c>
      <c r="F201" s="25">
        <v>-64.683840497902935</v>
      </c>
      <c r="G201" s="25">
        <v>68.835779816186502</v>
      </c>
      <c r="H201" s="22">
        <f t="shared" si="3"/>
        <v>-24.6279544036761</v>
      </c>
    </row>
    <row r="202" spans="2:8" x14ac:dyDescent="0.25">
      <c r="B202" s="26">
        <v>201</v>
      </c>
      <c r="C202" s="24">
        <v>-59.191497768319387</v>
      </c>
      <c r="D202" s="27">
        <v>352.41588022062359</v>
      </c>
      <c r="E202" s="27">
        <v>84.374465126730854</v>
      </c>
      <c r="F202" s="27">
        <v>-139.09568791608822</v>
      </c>
      <c r="G202" s="27">
        <v>127.25161257647456</v>
      </c>
      <c r="H202" s="22">
        <f t="shared" si="3"/>
        <v>-59.191497768319387</v>
      </c>
    </row>
    <row r="203" spans="2:8" x14ac:dyDescent="0.25">
      <c r="B203" s="23">
        <v>202</v>
      </c>
      <c r="C203" s="24">
        <v>165.57360917472616</v>
      </c>
      <c r="D203" s="25">
        <v>209.834794392389</v>
      </c>
      <c r="E203" s="25">
        <v>47.561746733192557</v>
      </c>
      <c r="F203" s="25">
        <v>230.09600712875607</v>
      </c>
      <c r="G203" s="25">
        <v>15.021347281989733</v>
      </c>
      <c r="H203" s="22">
        <f t="shared" si="3"/>
        <v>165.57360917472616</v>
      </c>
    </row>
    <row r="204" spans="2:8" x14ac:dyDescent="0.25">
      <c r="B204" s="26">
        <v>203</v>
      </c>
      <c r="C204" s="24">
        <v>95.719210884261486</v>
      </c>
      <c r="D204" s="27">
        <v>-25.542321355790833</v>
      </c>
      <c r="E204" s="27">
        <v>-8.6910668422258937</v>
      </c>
      <c r="F204" s="27">
        <v>132.0101220791249</v>
      </c>
      <c r="G204" s="27">
        <v>11.040418096246896</v>
      </c>
      <c r="H204" s="22">
        <f t="shared" si="3"/>
        <v>95.719210884261486</v>
      </c>
    </row>
    <row r="205" spans="2:8" x14ac:dyDescent="0.25">
      <c r="B205" s="23">
        <v>204</v>
      </c>
      <c r="C205" s="24">
        <v>238.90333300504508</v>
      </c>
      <c r="D205" s="25">
        <v>166.77051537912121</v>
      </c>
      <c r="E205" s="25">
        <v>192.98143920992979</v>
      </c>
      <c r="F205" s="25">
        <v>285.95210867689184</v>
      </c>
      <c r="G205" s="25">
        <v>129.1228564374027</v>
      </c>
      <c r="H205" s="22">
        <f t="shared" si="3"/>
        <v>238.90333300504508</v>
      </c>
    </row>
    <row r="206" spans="2:8" x14ac:dyDescent="0.25">
      <c r="B206" s="26">
        <v>205</v>
      </c>
      <c r="C206" s="24">
        <v>92.008340087286911</v>
      </c>
      <c r="D206" s="27">
        <v>62.615142721277849</v>
      </c>
      <c r="E206" s="27">
        <v>121.46551026650681</v>
      </c>
      <c r="F206" s="27">
        <v>121.03743765560066</v>
      </c>
      <c r="G206" s="27">
        <v>24.273779094554882</v>
      </c>
      <c r="H206" s="22">
        <f t="shared" si="3"/>
        <v>92.008340087286911</v>
      </c>
    </row>
    <row r="207" spans="2:8" x14ac:dyDescent="0.25">
      <c r="B207" s="23">
        <v>206</v>
      </c>
      <c r="C207" s="24">
        <v>-16.272220716260804</v>
      </c>
      <c r="D207" s="25">
        <v>84.497001081495171</v>
      </c>
      <c r="E207" s="25">
        <v>97.792343049597775</v>
      </c>
      <c r="F207" s="25">
        <v>-17.570437687535133</v>
      </c>
      <c r="G207" s="25">
        <v>-13.243047783287381</v>
      </c>
      <c r="H207" s="22">
        <f t="shared" si="3"/>
        <v>-16.272220716260804</v>
      </c>
    </row>
    <row r="208" spans="2:8" x14ac:dyDescent="0.25">
      <c r="B208" s="26">
        <v>207</v>
      </c>
      <c r="C208" s="24">
        <v>210.45523487042095</v>
      </c>
      <c r="D208" s="27">
        <v>-32.303149019418697</v>
      </c>
      <c r="E208" s="27">
        <v>14.557234270064654</v>
      </c>
      <c r="F208" s="27">
        <v>278.90485396802171</v>
      </c>
      <c r="G208" s="27">
        <v>50.739456976019255</v>
      </c>
      <c r="H208" s="22">
        <f t="shared" si="3"/>
        <v>210.45523487042095</v>
      </c>
    </row>
    <row r="209" spans="2:8" x14ac:dyDescent="0.25">
      <c r="B209" s="23">
        <v>208</v>
      </c>
      <c r="C209" s="24">
        <v>210.45910039675636</v>
      </c>
      <c r="D209" s="25">
        <v>179.36651038322839</v>
      </c>
      <c r="E209" s="25">
        <v>106.73291758047426</v>
      </c>
      <c r="F209" s="25">
        <v>252.41469443426485</v>
      </c>
      <c r="G209" s="25">
        <v>112.56271430923663</v>
      </c>
      <c r="H209" s="22">
        <f t="shared" si="3"/>
        <v>210.45910039675636</v>
      </c>
    </row>
    <row r="210" spans="2:8" x14ac:dyDescent="0.25">
      <c r="B210" s="26">
        <v>209</v>
      </c>
      <c r="C210" s="24">
        <v>77.964315486907594</v>
      </c>
      <c r="D210" s="27">
        <v>143.42133002922395</v>
      </c>
      <c r="E210" s="27">
        <v>110.01386725040877</v>
      </c>
      <c r="F210" s="27">
        <v>69.292566793246152</v>
      </c>
      <c r="G210" s="27">
        <v>98.198395772117635</v>
      </c>
      <c r="H210" s="22">
        <f t="shared" si="3"/>
        <v>77.964315486907594</v>
      </c>
    </row>
    <row r="211" spans="2:8" x14ac:dyDescent="0.25">
      <c r="B211" s="23">
        <v>210</v>
      </c>
      <c r="C211" s="24">
        <v>141.76008659096505</v>
      </c>
      <c r="D211" s="25">
        <v>90.535735362317126</v>
      </c>
      <c r="E211" s="25">
        <v>104.80098485225268</v>
      </c>
      <c r="F211" s="25">
        <v>201.73131502944014</v>
      </c>
      <c r="G211" s="25">
        <v>1.8272202345231747</v>
      </c>
      <c r="H211" s="22">
        <f t="shared" si="3"/>
        <v>141.76008659096505</v>
      </c>
    </row>
    <row r="212" spans="2:8" x14ac:dyDescent="0.25">
      <c r="B212" s="26">
        <v>211</v>
      </c>
      <c r="C212" s="24">
        <v>123.96150255124698</v>
      </c>
      <c r="D212" s="27">
        <v>287.91852741572484</v>
      </c>
      <c r="E212" s="27">
        <v>107.41036559315442</v>
      </c>
      <c r="F212" s="27">
        <v>149.68889210005068</v>
      </c>
      <c r="G212" s="27">
        <v>63.930926937371666</v>
      </c>
      <c r="H212" s="22">
        <f t="shared" si="3"/>
        <v>123.96150255124698</v>
      </c>
    </row>
    <row r="213" spans="2:8" x14ac:dyDescent="0.25">
      <c r="B213" s="23">
        <v>212</v>
      </c>
      <c r="C213" s="24">
        <v>19.119292633256897</v>
      </c>
      <c r="D213" s="25">
        <v>434.96653733280488</v>
      </c>
      <c r="E213" s="25">
        <v>238.45983422514226</v>
      </c>
      <c r="F213" s="25">
        <v>23.785973364414602</v>
      </c>
      <c r="G213" s="25">
        <v>8.2303709272222534</v>
      </c>
      <c r="H213" s="22">
        <f t="shared" si="3"/>
        <v>19.119292633256897</v>
      </c>
    </row>
    <row r="214" spans="2:8" x14ac:dyDescent="0.25">
      <c r="B214" s="26">
        <v>213</v>
      </c>
      <c r="C214" s="24">
        <v>89.041247650109312</v>
      </c>
      <c r="D214" s="27">
        <v>245.30269252353926</v>
      </c>
      <c r="E214" s="27">
        <v>154.16807185440445</v>
      </c>
      <c r="F214" s="27">
        <v>100.65243046950908</v>
      </c>
      <c r="G214" s="27">
        <v>61.948487738176553</v>
      </c>
      <c r="H214" s="22">
        <f t="shared" si="3"/>
        <v>89.041247650109312</v>
      </c>
    </row>
    <row r="215" spans="2:8" x14ac:dyDescent="0.25">
      <c r="B215" s="23">
        <v>214</v>
      </c>
      <c r="C215" s="24">
        <v>154.54750293218183</v>
      </c>
      <c r="D215" s="25">
        <v>9.3599370138639699</v>
      </c>
      <c r="E215" s="25">
        <v>-133.71735431215112</v>
      </c>
      <c r="F215" s="25">
        <v>198.41520477027242</v>
      </c>
      <c r="G215" s="25">
        <v>52.189531976637099</v>
      </c>
      <c r="H215" s="22">
        <f t="shared" si="3"/>
        <v>154.54750293218183</v>
      </c>
    </row>
    <row r="216" spans="2:8" x14ac:dyDescent="0.25">
      <c r="B216" s="26">
        <v>215</v>
      </c>
      <c r="C216" s="24">
        <v>82.593782923443541</v>
      </c>
      <c r="D216" s="27">
        <v>63.604321948037615</v>
      </c>
      <c r="E216" s="27">
        <v>-32.499028660208367</v>
      </c>
      <c r="F216" s="27">
        <v>102.12974266485317</v>
      </c>
      <c r="G216" s="27">
        <v>37.009876860154421</v>
      </c>
      <c r="H216" s="22">
        <f t="shared" si="3"/>
        <v>82.593782923443541</v>
      </c>
    </row>
    <row r="217" spans="2:8" x14ac:dyDescent="0.25">
      <c r="B217" s="23">
        <v>216</v>
      </c>
      <c r="C217" s="24">
        <v>112.49358424536938</v>
      </c>
      <c r="D217" s="25">
        <v>158.95456492018826</v>
      </c>
      <c r="E217" s="25">
        <v>69.040957538012663</v>
      </c>
      <c r="F217" s="25">
        <v>172.93729223657215</v>
      </c>
      <c r="G217" s="25">
        <v>-28.541734400770366</v>
      </c>
      <c r="H217" s="22">
        <f t="shared" si="3"/>
        <v>112.49358424536938</v>
      </c>
    </row>
    <row r="218" spans="2:8" x14ac:dyDescent="0.25">
      <c r="B218" s="26">
        <v>217</v>
      </c>
      <c r="C218" s="24">
        <v>112.41875123641567</v>
      </c>
      <c r="D218" s="27">
        <v>104.54996746771722</v>
      </c>
      <c r="E218" s="27">
        <v>146.31161682848747</v>
      </c>
      <c r="F218" s="27">
        <v>127.1936765008933</v>
      </c>
      <c r="G218" s="27">
        <v>77.943925619301254</v>
      </c>
      <c r="H218" s="22">
        <f t="shared" si="3"/>
        <v>112.41875123641567</v>
      </c>
    </row>
    <row r="219" spans="2:8" x14ac:dyDescent="0.25">
      <c r="B219" s="23">
        <v>218</v>
      </c>
      <c r="C219" s="24">
        <v>44.640398018975546</v>
      </c>
      <c r="D219" s="25">
        <v>263.4648625922307</v>
      </c>
      <c r="E219" s="25">
        <v>-23.506410905869956</v>
      </c>
      <c r="F219" s="25">
        <v>66.895806687471179</v>
      </c>
      <c r="G219" s="25">
        <v>-7.2888888741809126</v>
      </c>
      <c r="H219" s="22">
        <f t="shared" si="3"/>
        <v>44.640398018975546</v>
      </c>
    </row>
    <row r="220" spans="2:8" x14ac:dyDescent="0.25">
      <c r="B220" s="26">
        <v>219</v>
      </c>
      <c r="C220" s="24">
        <v>-87.313882886267322</v>
      </c>
      <c r="D220" s="27">
        <v>-18.883106891757024</v>
      </c>
      <c r="E220" s="27">
        <v>171.42511864724941</v>
      </c>
      <c r="F220" s="27">
        <v>-135.35895451071474</v>
      </c>
      <c r="G220" s="27">
        <v>24.791284237443257</v>
      </c>
      <c r="H220" s="22">
        <f t="shared" si="3"/>
        <v>-87.313882886267322</v>
      </c>
    </row>
    <row r="221" spans="2:8" x14ac:dyDescent="0.25">
      <c r="B221" s="23">
        <v>220</v>
      </c>
      <c r="C221" s="24">
        <v>12.60612737514983</v>
      </c>
      <c r="D221" s="25">
        <v>192.14050507953053</v>
      </c>
      <c r="E221" s="25">
        <v>140.71668873729669</v>
      </c>
      <c r="F221" s="25">
        <v>31.2352837848523</v>
      </c>
      <c r="G221" s="25">
        <v>-30.861904247489264</v>
      </c>
      <c r="H221" s="22">
        <f t="shared" si="3"/>
        <v>12.60612737514983</v>
      </c>
    </row>
    <row r="222" spans="2:8" x14ac:dyDescent="0.25">
      <c r="B222" s="26">
        <v>221</v>
      </c>
      <c r="C222" s="24">
        <v>39.918276429949728</v>
      </c>
      <c r="D222" s="27">
        <v>8.9261107246327214</v>
      </c>
      <c r="E222" s="27">
        <v>120.96972657542584</v>
      </c>
      <c r="F222" s="27">
        <v>32.954142018322869</v>
      </c>
      <c r="G222" s="27">
        <v>56.167923390412412</v>
      </c>
      <c r="H222" s="22">
        <f t="shared" si="3"/>
        <v>39.918276429949728</v>
      </c>
    </row>
    <row r="223" spans="2:8" x14ac:dyDescent="0.25">
      <c r="B223" s="23">
        <v>222</v>
      </c>
      <c r="C223" s="24">
        <v>201.63172560411238</v>
      </c>
      <c r="D223" s="25">
        <v>-103.05045101806155</v>
      </c>
      <c r="E223" s="25">
        <v>-27.586310777457626</v>
      </c>
      <c r="F223" s="25">
        <v>223.73695538430962</v>
      </c>
      <c r="G223" s="25">
        <v>150.05285611698554</v>
      </c>
      <c r="H223" s="22">
        <f t="shared" si="3"/>
        <v>201.63172560411238</v>
      </c>
    </row>
    <row r="224" spans="2:8" x14ac:dyDescent="0.25">
      <c r="B224" s="26">
        <v>223</v>
      </c>
      <c r="C224" s="24">
        <v>138.93078116394329</v>
      </c>
      <c r="D224" s="27">
        <v>-10.091747229666311</v>
      </c>
      <c r="E224" s="27">
        <v>48.501450267043126</v>
      </c>
      <c r="F224" s="27">
        <v>169.21343841341613</v>
      </c>
      <c r="G224" s="27">
        <v>68.271247581840072</v>
      </c>
      <c r="H224" s="22">
        <f t="shared" si="3"/>
        <v>138.93078116394329</v>
      </c>
    </row>
    <row r="225" spans="2:8" x14ac:dyDescent="0.25">
      <c r="B225" s="23">
        <v>224</v>
      </c>
      <c r="C225" s="24">
        <v>91.11286826876696</v>
      </c>
      <c r="D225" s="25">
        <v>-42.688032742710305</v>
      </c>
      <c r="E225" s="25">
        <v>-55.890101963254153</v>
      </c>
      <c r="F225" s="25">
        <v>112.3814948671447</v>
      </c>
      <c r="G225" s="25">
        <v>41.486072872552242</v>
      </c>
      <c r="H225" s="22">
        <f t="shared" si="3"/>
        <v>91.11286826876696</v>
      </c>
    </row>
    <row r="226" spans="2:8" x14ac:dyDescent="0.25">
      <c r="B226" s="26">
        <v>225</v>
      </c>
      <c r="C226" s="24">
        <v>209.7613554222915</v>
      </c>
      <c r="D226" s="27">
        <v>80.570449751754623</v>
      </c>
      <c r="E226" s="27">
        <v>99.658234819956789</v>
      </c>
      <c r="F226" s="27">
        <v>291.70623176791071</v>
      </c>
      <c r="G226" s="27">
        <v>18.556643949180078</v>
      </c>
      <c r="H226" s="22">
        <f t="shared" si="3"/>
        <v>209.7613554222915</v>
      </c>
    </row>
    <row r="227" spans="2:8" x14ac:dyDescent="0.25">
      <c r="B227" s="23">
        <v>226</v>
      </c>
      <c r="C227" s="24">
        <v>-4.9569075640474249</v>
      </c>
      <c r="D227" s="25">
        <v>1.4208441887857788</v>
      </c>
      <c r="E227" s="25">
        <v>147.38383903537104</v>
      </c>
      <c r="F227" s="25">
        <v>-9.1119257338112334</v>
      </c>
      <c r="G227" s="25">
        <v>4.7381348320681269</v>
      </c>
      <c r="H227" s="22">
        <f t="shared" si="3"/>
        <v>-4.9569075640474249</v>
      </c>
    </row>
    <row r="228" spans="2:8" x14ac:dyDescent="0.25">
      <c r="B228" s="26">
        <v>227</v>
      </c>
      <c r="C228" s="24">
        <v>182.77572396857551</v>
      </c>
      <c r="D228" s="27">
        <v>28.689017893953647</v>
      </c>
      <c r="E228" s="27">
        <v>164.83925032925589</v>
      </c>
      <c r="F228" s="27">
        <v>226.0158797124422</v>
      </c>
      <c r="G228" s="27">
        <v>81.882027232886543</v>
      </c>
      <c r="H228" s="22">
        <f t="shared" si="3"/>
        <v>182.77572396857551</v>
      </c>
    </row>
    <row r="229" spans="2:8" x14ac:dyDescent="0.25">
      <c r="B229" s="23">
        <v>228</v>
      </c>
      <c r="C229" s="24">
        <v>126.51655057836975</v>
      </c>
      <c r="D229" s="25">
        <v>37.914110618894526</v>
      </c>
      <c r="E229" s="25">
        <v>22.018907858310911</v>
      </c>
      <c r="F229" s="25">
        <v>185.87761426504198</v>
      </c>
      <c r="G229" s="25">
        <v>-11.992598023865511</v>
      </c>
      <c r="H229" s="22">
        <f t="shared" si="3"/>
        <v>126.51655057836975</v>
      </c>
    </row>
    <row r="230" spans="2:8" x14ac:dyDescent="0.25">
      <c r="B230" s="26">
        <v>229</v>
      </c>
      <c r="C230" s="24">
        <v>4.4869045294356766</v>
      </c>
      <c r="D230" s="27">
        <v>211.18628643256645</v>
      </c>
      <c r="E230" s="27">
        <v>86.770240478109372</v>
      </c>
      <c r="F230" s="27">
        <v>-29.428631020399166</v>
      </c>
      <c r="G230" s="27">
        <v>83.623154145716967</v>
      </c>
      <c r="H230" s="22">
        <f t="shared" si="3"/>
        <v>4.4869045294356766</v>
      </c>
    </row>
    <row r="231" spans="2:8" x14ac:dyDescent="0.25">
      <c r="B231" s="23">
        <v>230</v>
      </c>
      <c r="C231" s="24">
        <v>175.12496130309736</v>
      </c>
      <c r="D231" s="25">
        <v>-87.614005664752284</v>
      </c>
      <c r="E231" s="25">
        <v>22.637419595530567</v>
      </c>
      <c r="F231" s="25">
        <v>233.51801190926648</v>
      </c>
      <c r="G231" s="25">
        <v>38.874509888702882</v>
      </c>
      <c r="H231" s="22">
        <f t="shared" si="3"/>
        <v>175.12496130309736</v>
      </c>
    </row>
    <row r="232" spans="2:8" x14ac:dyDescent="0.25">
      <c r="B232" s="26">
        <v>231</v>
      </c>
      <c r="C232" s="24">
        <v>118.82645875154672</v>
      </c>
      <c r="D232" s="27">
        <v>333.3631092440242</v>
      </c>
      <c r="E232" s="27">
        <v>-42.266653071112572</v>
      </c>
      <c r="F232" s="27">
        <v>171.63760955108208</v>
      </c>
      <c r="G232" s="27">
        <v>-4.3995597807024041</v>
      </c>
      <c r="H232" s="22">
        <f t="shared" si="3"/>
        <v>118.82645875154672</v>
      </c>
    </row>
    <row r="233" spans="2:8" x14ac:dyDescent="0.25">
      <c r="B233" s="23">
        <v>232</v>
      </c>
      <c r="C233" s="24">
        <v>-6.6853295094085183</v>
      </c>
      <c r="D233" s="25">
        <v>153.72748379636636</v>
      </c>
      <c r="E233" s="25">
        <v>-20.472616390861262</v>
      </c>
      <c r="F233" s="25">
        <v>-21.919989536158567</v>
      </c>
      <c r="G233" s="25">
        <v>28.862210553008264</v>
      </c>
      <c r="H233" s="22">
        <f t="shared" si="3"/>
        <v>-6.6853295094085183</v>
      </c>
    </row>
    <row r="234" spans="2:8" x14ac:dyDescent="0.25">
      <c r="B234" s="26">
        <v>233</v>
      </c>
      <c r="C234" s="24">
        <v>174.12255414476186</v>
      </c>
      <c r="D234" s="27">
        <v>235.23872347561425</v>
      </c>
      <c r="E234" s="27">
        <v>145.43004514701039</v>
      </c>
      <c r="F234" s="27">
        <v>220.30547313805249</v>
      </c>
      <c r="G234" s="27">
        <v>66.362409827083809</v>
      </c>
      <c r="H234" s="22">
        <f t="shared" si="3"/>
        <v>174.12255414476186</v>
      </c>
    </row>
    <row r="235" spans="2:8" x14ac:dyDescent="0.25">
      <c r="B235" s="23">
        <v>234</v>
      </c>
      <c r="C235" s="24">
        <v>100.74086313147394</v>
      </c>
      <c r="D235" s="25">
        <v>-27.535213479994297</v>
      </c>
      <c r="E235" s="25">
        <v>115.21725255756547</v>
      </c>
      <c r="F235" s="25">
        <v>122.42513537116095</v>
      </c>
      <c r="G235" s="25">
        <v>50.144227905537633</v>
      </c>
      <c r="H235" s="22">
        <f t="shared" si="3"/>
        <v>100.74086313147394</v>
      </c>
    </row>
    <row r="236" spans="2:8" x14ac:dyDescent="0.25">
      <c r="B236" s="26">
        <v>235</v>
      </c>
      <c r="C236" s="24">
        <v>22.390399573711591</v>
      </c>
      <c r="D236" s="27">
        <v>253.802666009479</v>
      </c>
      <c r="E236" s="27">
        <v>2.5271892256645216</v>
      </c>
      <c r="F236" s="27">
        <v>42.309988676532441</v>
      </c>
      <c r="G236" s="27">
        <v>-24.088641666203728</v>
      </c>
      <c r="H236" s="22">
        <f t="shared" si="3"/>
        <v>22.390399573711591</v>
      </c>
    </row>
    <row r="237" spans="2:8" x14ac:dyDescent="0.25">
      <c r="B237" s="23">
        <v>236</v>
      </c>
      <c r="C237" s="24">
        <v>91.620170093623173</v>
      </c>
      <c r="D237" s="25">
        <v>173.78758754851833</v>
      </c>
      <c r="E237" s="25">
        <v>170.11479009599893</v>
      </c>
      <c r="F237" s="25">
        <v>110.143605699083</v>
      </c>
      <c r="G237" s="25">
        <v>48.39882034755027</v>
      </c>
      <c r="H237" s="22">
        <f t="shared" si="3"/>
        <v>91.620170093623173</v>
      </c>
    </row>
    <row r="238" spans="2:8" x14ac:dyDescent="0.25">
      <c r="B238" s="26">
        <v>237</v>
      </c>
      <c r="C238" s="24">
        <v>189.2631309008915</v>
      </c>
      <c r="D238" s="27">
        <v>156.51493394907857</v>
      </c>
      <c r="E238" s="27">
        <v>81.819957689649414</v>
      </c>
      <c r="F238" s="27">
        <v>255.22503458475958</v>
      </c>
      <c r="G238" s="27">
        <v>35.352022305199256</v>
      </c>
      <c r="H238" s="22">
        <f t="shared" si="3"/>
        <v>189.2631309008915</v>
      </c>
    </row>
    <row r="239" spans="2:8" x14ac:dyDescent="0.25">
      <c r="B239" s="23">
        <v>238</v>
      </c>
      <c r="C239" s="24">
        <v>160.41937016775063</v>
      </c>
      <c r="D239" s="25">
        <v>47.263942074524252</v>
      </c>
      <c r="E239" s="25">
        <v>1.1791974560966594</v>
      </c>
      <c r="F239" s="25">
        <v>227.54990063376232</v>
      </c>
      <c r="G239" s="25">
        <v>3.7814657470567496</v>
      </c>
      <c r="H239" s="22">
        <f t="shared" si="3"/>
        <v>160.41937016775063</v>
      </c>
    </row>
    <row r="240" spans="2:8" x14ac:dyDescent="0.25">
      <c r="B240" s="26">
        <v>239</v>
      </c>
      <c r="C240" s="24">
        <v>125.67936367154267</v>
      </c>
      <c r="D240" s="27">
        <v>-47.595316646792298</v>
      </c>
      <c r="E240" s="27">
        <v>111.36932016656743</v>
      </c>
      <c r="F240" s="27">
        <v>154.3856608004298</v>
      </c>
      <c r="G240" s="27">
        <v>58.698003704139396</v>
      </c>
      <c r="H240" s="22">
        <f t="shared" si="3"/>
        <v>125.67936367154267</v>
      </c>
    </row>
    <row r="241" spans="2:8" x14ac:dyDescent="0.25">
      <c r="B241" s="23">
        <v>240</v>
      </c>
      <c r="C241" s="24">
        <v>15.293371439660138</v>
      </c>
      <c r="D241" s="25">
        <v>-78.137315538303056</v>
      </c>
      <c r="E241" s="25">
        <v>152.53925029574475</v>
      </c>
      <c r="F241" s="25">
        <v>-2.3521098098357953</v>
      </c>
      <c r="G241" s="25">
        <v>56.466161021817314</v>
      </c>
      <c r="H241" s="22">
        <f t="shared" si="3"/>
        <v>15.293371439660138</v>
      </c>
    </row>
    <row r="242" spans="2:8" x14ac:dyDescent="0.25">
      <c r="B242" s="26">
        <v>241</v>
      </c>
      <c r="C242" s="24">
        <v>117.43266347283576</v>
      </c>
      <c r="D242" s="27">
        <v>236.86256084277016</v>
      </c>
      <c r="E242" s="27">
        <v>-71.041756867079528</v>
      </c>
      <c r="F242" s="27">
        <v>184.79171197579694</v>
      </c>
      <c r="G242" s="27">
        <v>-39.738449700740318</v>
      </c>
      <c r="H242" s="22">
        <f t="shared" si="3"/>
        <v>117.43266347283576</v>
      </c>
    </row>
    <row r="243" spans="2:8" x14ac:dyDescent="0.25">
      <c r="B243" s="23">
        <v>242</v>
      </c>
      <c r="C243" s="24">
        <v>-10.420470476488223</v>
      </c>
      <c r="D243" s="25">
        <v>91.102543115506776</v>
      </c>
      <c r="E243" s="25">
        <v>-25.944215682486544</v>
      </c>
      <c r="F243" s="25">
        <v>-8.3140057078289828</v>
      </c>
      <c r="G243" s="25">
        <v>-15.335554936693114</v>
      </c>
      <c r="H243" s="22">
        <f t="shared" si="3"/>
        <v>-10.420470476488223</v>
      </c>
    </row>
    <row r="244" spans="2:8" x14ac:dyDescent="0.25">
      <c r="B244" s="26">
        <v>243</v>
      </c>
      <c r="C244" s="24">
        <v>-57.026472726484471</v>
      </c>
      <c r="D244" s="27">
        <v>116.12304330800917</v>
      </c>
      <c r="E244" s="27">
        <v>16.338212427552932</v>
      </c>
      <c r="F244" s="27">
        <v>-97.575151400754663</v>
      </c>
      <c r="G244" s="27">
        <v>37.587110846812621</v>
      </c>
      <c r="H244" s="22">
        <f t="shared" si="3"/>
        <v>-57.026472726484471</v>
      </c>
    </row>
    <row r="245" spans="2:8" x14ac:dyDescent="0.25">
      <c r="B245" s="23">
        <v>244</v>
      </c>
      <c r="C245" s="24">
        <v>107.72085088914366</v>
      </c>
      <c r="D245" s="25">
        <v>-190.00466084589016</v>
      </c>
      <c r="E245" s="25">
        <v>158.29106458362662</v>
      </c>
      <c r="F245" s="25">
        <v>128.86567355334054</v>
      </c>
      <c r="G245" s="25">
        <v>58.382931339350947</v>
      </c>
      <c r="H245" s="22">
        <f t="shared" si="3"/>
        <v>107.72085088914366</v>
      </c>
    </row>
    <row r="246" spans="2:8" x14ac:dyDescent="0.25">
      <c r="B246" s="26">
        <v>245</v>
      </c>
      <c r="C246" s="24">
        <v>157.55378558872354</v>
      </c>
      <c r="D246" s="27">
        <v>259.94461152110375</v>
      </c>
      <c r="E246" s="27">
        <v>-2.2827784350873586</v>
      </c>
      <c r="F246" s="27">
        <v>218.0476466152179</v>
      </c>
      <c r="G246" s="27">
        <v>16.401443193570039</v>
      </c>
      <c r="H246" s="22">
        <f t="shared" si="3"/>
        <v>157.55378558872354</v>
      </c>
    </row>
    <row r="247" spans="2:8" x14ac:dyDescent="0.25">
      <c r="B247" s="23">
        <v>246</v>
      </c>
      <c r="C247" s="24">
        <v>107.80856786057285</v>
      </c>
      <c r="D247" s="25">
        <v>455.62857304187605</v>
      </c>
      <c r="E247" s="25">
        <v>35.99511048706286</v>
      </c>
      <c r="F247" s="25">
        <v>157.48104635269317</v>
      </c>
      <c r="G247" s="25">
        <v>-8.0938819543745595</v>
      </c>
      <c r="H247" s="22">
        <f t="shared" si="3"/>
        <v>107.80856786057285</v>
      </c>
    </row>
    <row r="248" spans="2:8" x14ac:dyDescent="0.25">
      <c r="B248" s="26">
        <v>247</v>
      </c>
      <c r="C248" s="24">
        <v>63.294738561370544</v>
      </c>
      <c r="D248" s="27">
        <v>124.58329400146545</v>
      </c>
      <c r="E248" s="27">
        <v>51.287843553148932</v>
      </c>
      <c r="F248" s="27">
        <v>79.234877697324535</v>
      </c>
      <c r="G248" s="27">
        <v>26.101080577477891</v>
      </c>
      <c r="H248" s="22">
        <f t="shared" si="3"/>
        <v>63.294738561370544</v>
      </c>
    </row>
    <row r="249" spans="2:8" x14ac:dyDescent="0.25">
      <c r="B249" s="23">
        <v>248</v>
      </c>
      <c r="C249" s="24">
        <v>68.275928959042972</v>
      </c>
      <c r="D249" s="25">
        <v>284.51034969221837</v>
      </c>
      <c r="E249" s="25">
        <v>71.259948403487684</v>
      </c>
      <c r="F249" s="25">
        <v>72.122294965293719</v>
      </c>
      <c r="G249" s="25">
        <v>59.301074944457881</v>
      </c>
      <c r="H249" s="22">
        <f t="shared" si="3"/>
        <v>68.275928959042972</v>
      </c>
    </row>
    <row r="250" spans="2:8" x14ac:dyDescent="0.25">
      <c r="B250" s="26">
        <v>249</v>
      </c>
      <c r="C250" s="24">
        <v>116.41616736664973</v>
      </c>
      <c r="D250" s="27">
        <v>62.838560351067926</v>
      </c>
      <c r="E250" s="27">
        <v>26.64228291144428</v>
      </c>
      <c r="F250" s="27">
        <v>133.33261912063978</v>
      </c>
      <c r="G250" s="27">
        <v>76.944446607339643</v>
      </c>
      <c r="H250" s="22">
        <f t="shared" si="3"/>
        <v>116.41616736664973</v>
      </c>
    </row>
    <row r="251" spans="2:8" x14ac:dyDescent="0.25">
      <c r="B251" s="23">
        <v>250</v>
      </c>
      <c r="C251" s="24">
        <v>50.627881357979881</v>
      </c>
      <c r="D251" s="25">
        <v>243.77464969520156</v>
      </c>
      <c r="E251" s="25">
        <v>93.669694534635056</v>
      </c>
      <c r="F251" s="25">
        <v>54.221433648734397</v>
      </c>
      <c r="G251" s="25">
        <v>42.242926012886002</v>
      </c>
      <c r="H251" s="22">
        <f t="shared" si="3"/>
        <v>50.627881357979881</v>
      </c>
    </row>
    <row r="252" spans="2:8" x14ac:dyDescent="0.25">
      <c r="B252" s="26">
        <v>251</v>
      </c>
      <c r="C252" s="24">
        <v>56.936967324879859</v>
      </c>
      <c r="D252" s="27">
        <v>159.74487868606582</v>
      </c>
      <c r="E252" s="27">
        <v>-81.498963578390715</v>
      </c>
      <c r="F252" s="27">
        <v>63.10725872884813</v>
      </c>
      <c r="G252" s="27">
        <v>42.539620715620586</v>
      </c>
      <c r="H252" s="22">
        <f t="shared" si="3"/>
        <v>56.936967324879859</v>
      </c>
    </row>
    <row r="253" spans="2:8" x14ac:dyDescent="0.25">
      <c r="B253" s="23">
        <v>252</v>
      </c>
      <c r="C253" s="24">
        <v>201.93105528127836</v>
      </c>
      <c r="D253" s="25">
        <v>42.032980184502641</v>
      </c>
      <c r="E253" s="25">
        <v>49.886906927893136</v>
      </c>
      <c r="F253" s="25">
        <v>301.31594763381986</v>
      </c>
      <c r="G253" s="25">
        <v>-29.967026874651822</v>
      </c>
      <c r="H253" s="22">
        <f t="shared" si="3"/>
        <v>201.93105528127836</v>
      </c>
    </row>
    <row r="254" spans="2:8" x14ac:dyDescent="0.25">
      <c r="B254" s="26">
        <v>253</v>
      </c>
      <c r="C254" s="24">
        <v>113.08307232287703</v>
      </c>
      <c r="D254" s="27">
        <v>-6.8228308523106733</v>
      </c>
      <c r="E254" s="27">
        <v>139.01547573121374</v>
      </c>
      <c r="F254" s="27">
        <v>148.0987524233125</v>
      </c>
      <c r="G254" s="27">
        <v>31.37981875519429</v>
      </c>
      <c r="H254" s="22">
        <f t="shared" si="3"/>
        <v>113.08307232287703</v>
      </c>
    </row>
    <row r="255" spans="2:8" x14ac:dyDescent="0.25">
      <c r="B255" s="23">
        <v>254</v>
      </c>
      <c r="C255" s="24">
        <v>269.73683193446954</v>
      </c>
      <c r="D255" s="25">
        <v>97.023801948255624</v>
      </c>
      <c r="E255" s="25">
        <v>49.087502954729686</v>
      </c>
      <c r="F255" s="25">
        <v>359.02402091975131</v>
      </c>
      <c r="G255" s="25">
        <v>61.400057635478731</v>
      </c>
      <c r="H255" s="22">
        <f t="shared" si="3"/>
        <v>269.73683193446954</v>
      </c>
    </row>
    <row r="256" spans="2:8" x14ac:dyDescent="0.25">
      <c r="B256" s="26">
        <v>255</v>
      </c>
      <c r="C256" s="24">
        <v>94.63406164903914</v>
      </c>
      <c r="D256" s="27">
        <v>-20.966823223304928</v>
      </c>
      <c r="E256" s="27">
        <v>-20.279040198671865</v>
      </c>
      <c r="F256" s="27">
        <v>131.5983494992131</v>
      </c>
      <c r="G256" s="27">
        <v>8.3840566652999229</v>
      </c>
      <c r="H256" s="22">
        <f t="shared" si="3"/>
        <v>94.63406164903914</v>
      </c>
    </row>
    <row r="257" spans="2:8" x14ac:dyDescent="0.25">
      <c r="B257" s="23">
        <v>256</v>
      </c>
      <c r="C257" s="24">
        <v>0.33734802598686287</v>
      </c>
      <c r="D257" s="25">
        <v>-200.19873003381815</v>
      </c>
      <c r="E257" s="25">
        <v>-17.758691847956456</v>
      </c>
      <c r="F257" s="25">
        <v>-26.770831447739852</v>
      </c>
      <c r="G257" s="25">
        <v>63.589766798015866</v>
      </c>
      <c r="H257" s="22">
        <f t="shared" si="3"/>
        <v>0.33734802598686287</v>
      </c>
    </row>
    <row r="258" spans="2:8" x14ac:dyDescent="0.25">
      <c r="B258" s="26">
        <v>257</v>
      </c>
      <c r="C258" s="24">
        <v>60.976834973576473</v>
      </c>
      <c r="D258" s="27">
        <v>-277.86103830966977</v>
      </c>
      <c r="E258" s="27">
        <v>107.39547497304358</v>
      </c>
      <c r="F258" s="27">
        <v>75.252092007750747</v>
      </c>
      <c r="G258" s="27">
        <v>27.667901893836525</v>
      </c>
      <c r="H258" s="22">
        <f t="shared" ref="H258:H321" si="4">0.7*F258+0.3*G258</f>
        <v>60.976834973576473</v>
      </c>
    </row>
    <row r="259" spans="2:8" x14ac:dyDescent="0.25">
      <c r="B259" s="23">
        <v>258</v>
      </c>
      <c r="C259" s="24">
        <v>14.748996472053369</v>
      </c>
      <c r="D259" s="25">
        <v>262.79666421835537</v>
      </c>
      <c r="E259" s="25">
        <v>-55.301895533805762</v>
      </c>
      <c r="F259" s="25">
        <v>34.948601684566825</v>
      </c>
      <c r="G259" s="25">
        <v>-32.383415690478031</v>
      </c>
      <c r="H259" s="22">
        <f t="shared" si="4"/>
        <v>14.748996472053369</v>
      </c>
    </row>
    <row r="260" spans="2:8" x14ac:dyDescent="0.25">
      <c r="B260" s="26">
        <v>259</v>
      </c>
      <c r="C260" s="24">
        <v>171.29429200807718</v>
      </c>
      <c r="D260" s="27">
        <v>319.72858881519471</v>
      </c>
      <c r="E260" s="27">
        <v>127.03190670954469</v>
      </c>
      <c r="F260" s="27">
        <v>245.34909569951478</v>
      </c>
      <c r="G260" s="27">
        <v>-1.5002499386105512</v>
      </c>
      <c r="H260" s="22">
        <f t="shared" si="4"/>
        <v>171.29429200807718</v>
      </c>
    </row>
    <row r="261" spans="2:8" x14ac:dyDescent="0.25">
      <c r="B261" s="23">
        <v>260</v>
      </c>
      <c r="C261" s="24">
        <v>-10.091506746381496</v>
      </c>
      <c r="D261" s="25">
        <v>303.93526834424557</v>
      </c>
      <c r="E261" s="25">
        <v>56.895230985170699</v>
      </c>
      <c r="F261" s="25">
        <v>-33.192564818208155</v>
      </c>
      <c r="G261" s="25">
        <v>43.810962087880711</v>
      </c>
      <c r="H261" s="22">
        <f t="shared" si="4"/>
        <v>-10.091506746381496</v>
      </c>
    </row>
    <row r="262" spans="2:8" x14ac:dyDescent="0.25">
      <c r="B262" s="26">
        <v>261</v>
      </c>
      <c r="C262" s="24">
        <v>-55.581845253822202</v>
      </c>
      <c r="D262" s="27">
        <v>269.19539395709467</v>
      </c>
      <c r="E262" s="27">
        <v>80.163492366569528</v>
      </c>
      <c r="F262" s="27">
        <v>-95.245467296965387</v>
      </c>
      <c r="G262" s="27">
        <v>36.966606180178559</v>
      </c>
      <c r="H262" s="22">
        <f t="shared" si="4"/>
        <v>-55.581845253822202</v>
      </c>
    </row>
    <row r="263" spans="2:8" x14ac:dyDescent="0.25">
      <c r="B263" s="23">
        <v>262</v>
      </c>
      <c r="C263" s="24">
        <v>64.924902181607038</v>
      </c>
      <c r="D263" s="25">
        <v>328.96174493717029</v>
      </c>
      <c r="E263" s="25">
        <v>63.12054654950105</v>
      </c>
      <c r="F263" s="25">
        <v>77.782385578494996</v>
      </c>
      <c r="G263" s="25">
        <v>34.924107588868473</v>
      </c>
      <c r="H263" s="22">
        <f t="shared" si="4"/>
        <v>64.924902181607038</v>
      </c>
    </row>
    <row r="264" spans="2:8" x14ac:dyDescent="0.25">
      <c r="B264" s="26">
        <v>263</v>
      </c>
      <c r="C264" s="24">
        <v>9.8021014007969889</v>
      </c>
      <c r="D264" s="27">
        <v>217.13439740647112</v>
      </c>
      <c r="E264" s="27">
        <v>94.78300660126861</v>
      </c>
      <c r="F264" s="27">
        <v>-3.6183368808394647</v>
      </c>
      <c r="G264" s="27">
        <v>41.116457391282047</v>
      </c>
      <c r="H264" s="22">
        <f t="shared" si="4"/>
        <v>9.8021014007969889</v>
      </c>
    </row>
    <row r="265" spans="2:8" x14ac:dyDescent="0.25">
      <c r="B265" s="23">
        <v>264</v>
      </c>
      <c r="C265" s="24">
        <v>236.24578238060698</v>
      </c>
      <c r="D265" s="25">
        <v>57.799973274426947</v>
      </c>
      <c r="E265" s="25">
        <v>71.791690119674314</v>
      </c>
      <c r="F265" s="25">
        <v>309.92724134222669</v>
      </c>
      <c r="G265" s="25">
        <v>64.322378136827624</v>
      </c>
      <c r="H265" s="22">
        <f t="shared" si="4"/>
        <v>236.24578238060698</v>
      </c>
    </row>
    <row r="266" spans="2:8" x14ac:dyDescent="0.25">
      <c r="B266" s="26">
        <v>265</v>
      </c>
      <c r="C266" s="24">
        <v>190.53131191782407</v>
      </c>
      <c r="D266" s="27">
        <v>-30.815941475240322</v>
      </c>
      <c r="E266" s="27">
        <v>318.78554056775846</v>
      </c>
      <c r="F266" s="27">
        <v>244.37782442123506</v>
      </c>
      <c r="G266" s="27">
        <v>64.889449409865108</v>
      </c>
      <c r="H266" s="22">
        <f t="shared" si="4"/>
        <v>190.53131191782407</v>
      </c>
    </row>
    <row r="267" spans="2:8" x14ac:dyDescent="0.25">
      <c r="B267" s="23">
        <v>266</v>
      </c>
      <c r="C267" s="24">
        <v>71.498961366821234</v>
      </c>
      <c r="D267" s="25">
        <v>327.80098619726004</v>
      </c>
      <c r="E267" s="25">
        <v>-70.112864348500011</v>
      </c>
      <c r="F267" s="25">
        <v>89.063194353270802</v>
      </c>
      <c r="G267" s="25">
        <v>30.515751065105604</v>
      </c>
      <c r="H267" s="22">
        <f t="shared" si="4"/>
        <v>71.498961366821234</v>
      </c>
    </row>
    <row r="268" spans="2:8" x14ac:dyDescent="0.25">
      <c r="B268" s="26">
        <v>267</v>
      </c>
      <c r="C268" s="24">
        <v>3.9204901331411981</v>
      </c>
      <c r="D268" s="27">
        <v>53.053502349824456</v>
      </c>
      <c r="E268" s="27">
        <v>-14.895801559905536</v>
      </c>
      <c r="F268" s="27">
        <v>6.3730047496466966</v>
      </c>
      <c r="G268" s="27">
        <v>-1.8020439720382981</v>
      </c>
      <c r="H268" s="22">
        <f t="shared" si="4"/>
        <v>3.9204901331411981</v>
      </c>
    </row>
    <row r="269" spans="2:8" x14ac:dyDescent="0.25">
      <c r="B269" s="23">
        <v>268</v>
      </c>
      <c r="C269" s="24">
        <v>184.0706534766513</v>
      </c>
      <c r="D269" s="25">
        <v>67.021549075266591</v>
      </c>
      <c r="E269" s="25">
        <v>64.56128335501495</v>
      </c>
      <c r="F269" s="25">
        <v>234.40688997480754</v>
      </c>
      <c r="G269" s="25">
        <v>66.619434980953429</v>
      </c>
      <c r="H269" s="22">
        <f t="shared" si="4"/>
        <v>184.0706534766513</v>
      </c>
    </row>
    <row r="270" spans="2:8" x14ac:dyDescent="0.25">
      <c r="B270" s="26">
        <v>269</v>
      </c>
      <c r="C270" s="24">
        <v>0.42836211190550699</v>
      </c>
      <c r="D270" s="27">
        <v>25.794571860957689</v>
      </c>
      <c r="E270" s="27">
        <v>-75.746528489843101</v>
      </c>
      <c r="F270" s="27">
        <v>-0.86498878335461882</v>
      </c>
      <c r="G270" s="27">
        <v>3.4461808675124672</v>
      </c>
      <c r="H270" s="22">
        <f t="shared" si="4"/>
        <v>0.42836211190550699</v>
      </c>
    </row>
    <row r="271" spans="2:8" x14ac:dyDescent="0.25">
      <c r="B271" s="23">
        <v>270</v>
      </c>
      <c r="C271" s="24">
        <v>37.057875685328924</v>
      </c>
      <c r="D271" s="25">
        <v>158.12276271581351</v>
      </c>
      <c r="E271" s="25">
        <v>97.502623767537102</v>
      </c>
      <c r="F271" s="25">
        <v>20.775679588393018</v>
      </c>
      <c r="G271" s="25">
        <v>75.049666578179384</v>
      </c>
      <c r="H271" s="22">
        <f t="shared" si="4"/>
        <v>37.057875685328924</v>
      </c>
    </row>
    <row r="272" spans="2:8" x14ac:dyDescent="0.25">
      <c r="B272" s="26">
        <v>271</v>
      </c>
      <c r="C272" s="24">
        <v>19.355147189636646</v>
      </c>
      <c r="D272" s="27">
        <v>119.51065377705675</v>
      </c>
      <c r="E272" s="27">
        <v>33.36636283972372</v>
      </c>
      <c r="F272" s="27">
        <v>24.574816617099913</v>
      </c>
      <c r="G272" s="27">
        <v>7.1759185255556943</v>
      </c>
      <c r="H272" s="22">
        <f t="shared" si="4"/>
        <v>19.355147189636646</v>
      </c>
    </row>
    <row r="273" spans="2:8" x14ac:dyDescent="0.25">
      <c r="B273" s="23">
        <v>272</v>
      </c>
      <c r="C273" s="24">
        <v>71.388140445311691</v>
      </c>
      <c r="D273" s="25">
        <v>-36.384560304163898</v>
      </c>
      <c r="E273" s="25">
        <v>33.209057581929272</v>
      </c>
      <c r="F273" s="25">
        <v>64.70283556773299</v>
      </c>
      <c r="G273" s="25">
        <v>86.987185159662033</v>
      </c>
      <c r="H273" s="22">
        <f t="shared" si="4"/>
        <v>71.388140445311691</v>
      </c>
    </row>
    <row r="274" spans="2:8" x14ac:dyDescent="0.25">
      <c r="B274" s="26">
        <v>273</v>
      </c>
      <c r="C274" s="24">
        <v>94.456185995264221</v>
      </c>
      <c r="D274" s="27">
        <v>222.44068571534569</v>
      </c>
      <c r="E274" s="27">
        <v>-14.645432993030909</v>
      </c>
      <c r="F274" s="27">
        <v>132.51967079117267</v>
      </c>
      <c r="G274" s="27">
        <v>5.6413881381444995</v>
      </c>
      <c r="H274" s="22">
        <f t="shared" si="4"/>
        <v>94.456185995264221</v>
      </c>
    </row>
    <row r="275" spans="2:8" x14ac:dyDescent="0.25">
      <c r="B275" s="23">
        <v>274</v>
      </c>
      <c r="C275" s="24">
        <v>131.22812433274234</v>
      </c>
      <c r="D275" s="25">
        <v>359.0613294651298</v>
      </c>
      <c r="E275" s="25">
        <v>49.271377222974273</v>
      </c>
      <c r="F275" s="25">
        <v>192.0836863774469</v>
      </c>
      <c r="G275" s="25">
        <v>-10.768187104901592</v>
      </c>
      <c r="H275" s="22">
        <f t="shared" si="4"/>
        <v>131.22812433274234</v>
      </c>
    </row>
    <row r="276" spans="2:8" x14ac:dyDescent="0.25">
      <c r="B276" s="26">
        <v>275</v>
      </c>
      <c r="C276" s="24">
        <v>162.27380934715407</v>
      </c>
      <c r="D276" s="27">
        <v>-98.690433212634787</v>
      </c>
      <c r="E276" s="27">
        <v>256.38300272987703</v>
      </c>
      <c r="F276" s="27">
        <v>236.22388841981001</v>
      </c>
      <c r="G276" s="27">
        <v>-10.276375155709694</v>
      </c>
      <c r="H276" s="22">
        <f t="shared" si="4"/>
        <v>162.27380934715407</v>
      </c>
    </row>
    <row r="277" spans="2:8" x14ac:dyDescent="0.25">
      <c r="B277" s="23">
        <v>276</v>
      </c>
      <c r="C277" s="24">
        <v>278.35909685737232</v>
      </c>
      <c r="D277" s="25">
        <v>36.044040522885098</v>
      </c>
      <c r="E277" s="25">
        <v>121.5950595522575</v>
      </c>
      <c r="F277" s="25">
        <v>354.89536842511023</v>
      </c>
      <c r="G277" s="25">
        <v>99.774463199317267</v>
      </c>
      <c r="H277" s="22">
        <f t="shared" si="4"/>
        <v>278.35909685737232</v>
      </c>
    </row>
    <row r="278" spans="2:8" x14ac:dyDescent="0.25">
      <c r="B278" s="26">
        <v>277</v>
      </c>
      <c r="C278" s="24">
        <v>137.16566574959896</v>
      </c>
      <c r="D278" s="27">
        <v>252.15676152374857</v>
      </c>
      <c r="E278" s="27">
        <v>-43.256870580923291</v>
      </c>
      <c r="F278" s="27">
        <v>214.68741318522456</v>
      </c>
      <c r="G278" s="27">
        <v>-43.718411600194074</v>
      </c>
      <c r="H278" s="22">
        <f t="shared" si="4"/>
        <v>137.16566574959896</v>
      </c>
    </row>
    <row r="279" spans="2:8" x14ac:dyDescent="0.25">
      <c r="B279" s="23">
        <v>278</v>
      </c>
      <c r="C279" s="24">
        <v>39.913474113517736</v>
      </c>
      <c r="D279" s="25">
        <v>23.538230874396532</v>
      </c>
      <c r="E279" s="25">
        <v>29.476220392395831</v>
      </c>
      <c r="F279" s="25">
        <v>16.898901802948771</v>
      </c>
      <c r="G279" s="25">
        <v>93.614142838178651</v>
      </c>
      <c r="H279" s="22">
        <f t="shared" si="4"/>
        <v>39.913474113517736</v>
      </c>
    </row>
    <row r="280" spans="2:8" x14ac:dyDescent="0.25">
      <c r="B280" s="26">
        <v>279</v>
      </c>
      <c r="C280" s="24">
        <v>135.985796132568</v>
      </c>
      <c r="D280" s="27">
        <v>234.91531350009461</v>
      </c>
      <c r="E280" s="27">
        <v>70.774375853041306</v>
      </c>
      <c r="F280" s="27">
        <v>158.79203344260227</v>
      </c>
      <c r="G280" s="27">
        <v>82.771242409154723</v>
      </c>
      <c r="H280" s="22">
        <f t="shared" si="4"/>
        <v>135.985796132568</v>
      </c>
    </row>
    <row r="281" spans="2:8" x14ac:dyDescent="0.25">
      <c r="B281" s="23">
        <v>280</v>
      </c>
      <c r="C281" s="24">
        <v>43.569420533725776</v>
      </c>
      <c r="D281" s="25">
        <v>-118.72689324757332</v>
      </c>
      <c r="E281" s="25">
        <v>113.25996735942121</v>
      </c>
      <c r="F281" s="25">
        <v>48.358466931292078</v>
      </c>
      <c r="G281" s="25">
        <v>32.39497893940441</v>
      </c>
      <c r="H281" s="22">
        <f t="shared" si="4"/>
        <v>43.569420533725776</v>
      </c>
    </row>
    <row r="282" spans="2:8" x14ac:dyDescent="0.25">
      <c r="B282" s="26">
        <v>281</v>
      </c>
      <c r="C282" s="24">
        <v>27.225699357306077</v>
      </c>
      <c r="D282" s="27">
        <v>291.14305331820321</v>
      </c>
      <c r="E282" s="27">
        <v>-54.329330452938819</v>
      </c>
      <c r="F282" s="27">
        <v>17.536522008227351</v>
      </c>
      <c r="G282" s="27">
        <v>49.833779838489775</v>
      </c>
      <c r="H282" s="22">
        <f t="shared" si="4"/>
        <v>27.225699357306077</v>
      </c>
    </row>
    <row r="283" spans="2:8" x14ac:dyDescent="0.25">
      <c r="B283" s="23">
        <v>282</v>
      </c>
      <c r="C283" s="24">
        <v>154.97427225323409</v>
      </c>
      <c r="D283" s="25">
        <v>-180.79237776825056</v>
      </c>
      <c r="E283" s="25">
        <v>197.70922072759339</v>
      </c>
      <c r="F283" s="25">
        <v>208.54390671781323</v>
      </c>
      <c r="G283" s="25">
        <v>29.978458502549458</v>
      </c>
      <c r="H283" s="22">
        <f t="shared" si="4"/>
        <v>154.97427225323409</v>
      </c>
    </row>
    <row r="284" spans="2:8" x14ac:dyDescent="0.25">
      <c r="B284" s="26">
        <v>283</v>
      </c>
      <c r="C284" s="24">
        <v>87.978083739536871</v>
      </c>
      <c r="D284" s="27">
        <v>414.22872854178752</v>
      </c>
      <c r="E284" s="27">
        <v>50.958879310064177</v>
      </c>
      <c r="F284" s="27">
        <v>124.57393129198324</v>
      </c>
      <c r="G284" s="27">
        <v>2.587772783828683</v>
      </c>
      <c r="H284" s="22">
        <f t="shared" si="4"/>
        <v>87.978083739536871</v>
      </c>
    </row>
    <row r="285" spans="2:8" x14ac:dyDescent="0.25">
      <c r="B285" s="23">
        <v>284</v>
      </c>
      <c r="C285" s="24">
        <v>2.8787002115642988</v>
      </c>
      <c r="D285" s="25">
        <v>106.72853504543515</v>
      </c>
      <c r="E285" s="25">
        <v>110.6148136191574</v>
      </c>
      <c r="F285" s="25">
        <v>-5.9065660459493756</v>
      </c>
      <c r="G285" s="25">
        <v>23.377654812429537</v>
      </c>
      <c r="H285" s="22">
        <f t="shared" si="4"/>
        <v>2.8787002115642988</v>
      </c>
    </row>
    <row r="286" spans="2:8" x14ac:dyDescent="0.25">
      <c r="B286" s="26">
        <v>285</v>
      </c>
      <c r="C286" s="24">
        <v>-12.895536608075311</v>
      </c>
      <c r="D286" s="27">
        <v>139.69653343257099</v>
      </c>
      <c r="E286" s="27">
        <v>-1.1281444861620997</v>
      </c>
      <c r="F286" s="27">
        <v>-42.64629224694562</v>
      </c>
      <c r="G286" s="27">
        <v>56.522893215955406</v>
      </c>
      <c r="H286" s="22">
        <f t="shared" si="4"/>
        <v>-12.895536608075311</v>
      </c>
    </row>
    <row r="287" spans="2:8" x14ac:dyDescent="0.25">
      <c r="B287" s="23">
        <v>286</v>
      </c>
      <c r="C287" s="24">
        <v>129.76091635490042</v>
      </c>
      <c r="D287" s="25">
        <v>147.26813218256478</v>
      </c>
      <c r="E287" s="25">
        <v>62.005235906326199</v>
      </c>
      <c r="F287" s="25">
        <v>182.6437879909916</v>
      </c>
      <c r="G287" s="25">
        <v>6.3675492040210528</v>
      </c>
      <c r="H287" s="22">
        <f t="shared" si="4"/>
        <v>129.76091635490042</v>
      </c>
    </row>
    <row r="288" spans="2:8" x14ac:dyDescent="0.25">
      <c r="B288" s="26">
        <v>287</v>
      </c>
      <c r="C288" s="24">
        <v>168.10006502207935</v>
      </c>
      <c r="D288" s="27">
        <v>130.514165373125</v>
      </c>
      <c r="E288" s="27">
        <v>219.68564534873281</v>
      </c>
      <c r="F288" s="27">
        <v>256.71694454916712</v>
      </c>
      <c r="G288" s="27">
        <v>-38.672653874458717</v>
      </c>
      <c r="H288" s="22">
        <f t="shared" si="4"/>
        <v>168.10006502207935</v>
      </c>
    </row>
    <row r="289" spans="2:8" x14ac:dyDescent="0.25">
      <c r="B289" s="23">
        <v>288</v>
      </c>
      <c r="C289" s="24">
        <v>-41.836876782866355</v>
      </c>
      <c r="D289" s="25">
        <v>-44.727298718630067</v>
      </c>
      <c r="E289" s="25">
        <v>77.771484438543766</v>
      </c>
      <c r="F289" s="25">
        <v>-50.099166615017708</v>
      </c>
      <c r="G289" s="25">
        <v>-22.558200507846536</v>
      </c>
      <c r="H289" s="22">
        <f t="shared" si="4"/>
        <v>-41.836876782866355</v>
      </c>
    </row>
    <row r="290" spans="2:8" x14ac:dyDescent="0.25">
      <c r="B290" s="26">
        <v>289</v>
      </c>
      <c r="C290" s="24">
        <v>18.66446757410413</v>
      </c>
      <c r="D290" s="27">
        <v>239.57778694865871</v>
      </c>
      <c r="E290" s="27">
        <v>-22.322364001255636</v>
      </c>
      <c r="F290" s="27">
        <v>15.354117927922459</v>
      </c>
      <c r="G290" s="27">
        <v>26.38861674852803</v>
      </c>
      <c r="H290" s="22">
        <f t="shared" si="4"/>
        <v>18.66446757410413</v>
      </c>
    </row>
    <row r="291" spans="2:8" x14ac:dyDescent="0.25">
      <c r="B291" s="23">
        <v>290</v>
      </c>
      <c r="C291" s="24">
        <v>74.18390412725482</v>
      </c>
      <c r="D291" s="25">
        <v>-82.888611998596474</v>
      </c>
      <c r="E291" s="25">
        <v>12.403706782888612</v>
      </c>
      <c r="F291" s="25">
        <v>113.09015531300687</v>
      </c>
      <c r="G291" s="25">
        <v>-16.597348639499984</v>
      </c>
      <c r="H291" s="22">
        <f t="shared" si="4"/>
        <v>74.18390412725482</v>
      </c>
    </row>
    <row r="292" spans="2:8" x14ac:dyDescent="0.25">
      <c r="B292" s="26">
        <v>291</v>
      </c>
      <c r="C292" s="24">
        <v>76.451956959309598</v>
      </c>
      <c r="D292" s="27">
        <v>148.02630658014465</v>
      </c>
      <c r="E292" s="27">
        <v>18.361857651492386</v>
      </c>
      <c r="F292" s="27">
        <v>90.753163537342061</v>
      </c>
      <c r="G292" s="27">
        <v>43.0824749439005</v>
      </c>
      <c r="H292" s="22">
        <f t="shared" si="4"/>
        <v>76.451956959309598</v>
      </c>
    </row>
    <row r="293" spans="2:8" x14ac:dyDescent="0.25">
      <c r="B293" s="23">
        <v>292</v>
      </c>
      <c r="C293" s="24">
        <v>5.3806105797938208</v>
      </c>
      <c r="D293" s="25">
        <v>-58.565230299055173</v>
      </c>
      <c r="E293" s="25">
        <v>65.926719395537816</v>
      </c>
      <c r="F293" s="25">
        <v>-25.526665513200868</v>
      </c>
      <c r="G293" s="25">
        <v>77.497588130114764</v>
      </c>
      <c r="H293" s="22">
        <f t="shared" si="4"/>
        <v>5.3806105797938208</v>
      </c>
    </row>
    <row r="294" spans="2:8" x14ac:dyDescent="0.25">
      <c r="B294" s="26">
        <v>293</v>
      </c>
      <c r="C294" s="24">
        <v>265.39453331691919</v>
      </c>
      <c r="D294" s="27">
        <v>-125.47721514271484</v>
      </c>
      <c r="E294" s="27">
        <v>45.286741564538623</v>
      </c>
      <c r="F294" s="27">
        <v>366.63944710823131</v>
      </c>
      <c r="G294" s="27">
        <v>29.156401137191111</v>
      </c>
      <c r="H294" s="22">
        <f t="shared" si="4"/>
        <v>265.39453331691919</v>
      </c>
    </row>
    <row r="295" spans="2:8" x14ac:dyDescent="0.25">
      <c r="B295" s="23">
        <v>294</v>
      </c>
      <c r="C295" s="24">
        <v>28.718644742914034</v>
      </c>
      <c r="D295" s="25">
        <v>324.77882191282345</v>
      </c>
      <c r="E295" s="25">
        <v>200.68131754450502</v>
      </c>
      <c r="F295" s="25">
        <v>14.197400084764723</v>
      </c>
      <c r="G295" s="25">
        <v>62.601548945262429</v>
      </c>
      <c r="H295" s="22">
        <f t="shared" si="4"/>
        <v>28.718644742914034</v>
      </c>
    </row>
    <row r="296" spans="2:8" x14ac:dyDescent="0.25">
      <c r="B296" s="26">
        <v>295</v>
      </c>
      <c r="C296" s="24">
        <v>-65.480570895298314</v>
      </c>
      <c r="D296" s="27">
        <v>69.457654851533775</v>
      </c>
      <c r="E296" s="27">
        <v>69.906151137658838</v>
      </c>
      <c r="F296" s="27">
        <v>-113.51089285323101</v>
      </c>
      <c r="G296" s="27">
        <v>46.590180339877946</v>
      </c>
      <c r="H296" s="22">
        <f t="shared" si="4"/>
        <v>-65.480570895298314</v>
      </c>
    </row>
    <row r="297" spans="2:8" x14ac:dyDescent="0.25">
      <c r="B297" s="23">
        <v>296</v>
      </c>
      <c r="C297" s="24">
        <v>-39.024500086932122</v>
      </c>
      <c r="D297" s="25">
        <v>200.03819303416611</v>
      </c>
      <c r="E297" s="25">
        <v>24.400516117645413</v>
      </c>
      <c r="F297" s="25">
        <v>-83.612232878410424</v>
      </c>
      <c r="G297" s="25">
        <v>65.013543093183884</v>
      </c>
      <c r="H297" s="22">
        <f t="shared" si="4"/>
        <v>-39.024500086932122</v>
      </c>
    </row>
    <row r="298" spans="2:8" x14ac:dyDescent="0.25">
      <c r="B298" s="26">
        <v>297</v>
      </c>
      <c r="C298" s="24">
        <v>-99.965006989523573</v>
      </c>
      <c r="D298" s="27">
        <v>65.358223816832691</v>
      </c>
      <c r="E298" s="27">
        <v>-5.4556241279815012</v>
      </c>
      <c r="F298" s="27">
        <v>-164.83513848521858</v>
      </c>
      <c r="G298" s="27">
        <v>51.398633167098083</v>
      </c>
      <c r="H298" s="22">
        <f t="shared" si="4"/>
        <v>-99.965006989523573</v>
      </c>
    </row>
    <row r="299" spans="2:8" x14ac:dyDescent="0.25">
      <c r="B299" s="23">
        <v>298</v>
      </c>
      <c r="C299" s="24">
        <v>217.60328892152842</v>
      </c>
      <c r="D299" s="25">
        <v>29.1142617260723</v>
      </c>
      <c r="E299" s="25">
        <v>79.166484513488825</v>
      </c>
      <c r="F299" s="25">
        <v>305.9811014375789</v>
      </c>
      <c r="G299" s="25">
        <v>11.388393050744071</v>
      </c>
      <c r="H299" s="22">
        <f t="shared" si="4"/>
        <v>217.60328892152842</v>
      </c>
    </row>
    <row r="300" spans="2:8" x14ac:dyDescent="0.25">
      <c r="B300" s="26">
        <v>299</v>
      </c>
      <c r="C300" s="24">
        <v>136.89696312464787</v>
      </c>
      <c r="D300" s="27">
        <v>25.113778747652461</v>
      </c>
      <c r="E300" s="27">
        <v>30.336231570196464</v>
      </c>
      <c r="F300" s="27">
        <v>149.12002106053819</v>
      </c>
      <c r="G300" s="27">
        <v>108.37649460757051</v>
      </c>
      <c r="H300" s="22">
        <f t="shared" si="4"/>
        <v>136.89696312464787</v>
      </c>
    </row>
    <row r="301" spans="2:8" x14ac:dyDescent="0.25">
      <c r="B301" s="23">
        <v>300</v>
      </c>
      <c r="C301" s="24">
        <v>180.95199095785864</v>
      </c>
      <c r="D301" s="25">
        <v>322.8888398014019</v>
      </c>
      <c r="E301" s="25">
        <v>79.773539500845715</v>
      </c>
      <c r="F301" s="25">
        <v>241.40279509264329</v>
      </c>
      <c r="G301" s="25">
        <v>39.900114643361178</v>
      </c>
      <c r="H301" s="22">
        <f t="shared" si="4"/>
        <v>180.95199095785864</v>
      </c>
    </row>
    <row r="302" spans="2:8" x14ac:dyDescent="0.25">
      <c r="B302" s="26">
        <v>301</v>
      </c>
      <c r="C302" s="24">
        <v>115.56610034051465</v>
      </c>
      <c r="D302" s="27">
        <v>301.07571453118339</v>
      </c>
      <c r="E302" s="27">
        <v>212.9730960244126</v>
      </c>
      <c r="F302" s="27">
        <v>140.58666408821372</v>
      </c>
      <c r="G302" s="27">
        <v>57.184784929216875</v>
      </c>
      <c r="H302" s="22">
        <f t="shared" si="4"/>
        <v>115.56610034051465</v>
      </c>
    </row>
    <row r="303" spans="2:8" x14ac:dyDescent="0.25">
      <c r="B303" s="23">
        <v>302</v>
      </c>
      <c r="C303" s="24">
        <v>50.112081810875253</v>
      </c>
      <c r="D303" s="25">
        <v>2.5508802305189278</v>
      </c>
      <c r="E303" s="25">
        <v>209.72582262664059</v>
      </c>
      <c r="F303" s="25">
        <v>55.583815326153349</v>
      </c>
      <c r="G303" s="25">
        <v>37.344703608559712</v>
      </c>
      <c r="H303" s="22">
        <f t="shared" si="4"/>
        <v>50.112081810875253</v>
      </c>
    </row>
    <row r="304" spans="2:8" x14ac:dyDescent="0.25">
      <c r="B304" s="26">
        <v>303</v>
      </c>
      <c r="C304" s="24">
        <v>161.40584829115923</v>
      </c>
      <c r="D304" s="27">
        <v>-161.28338054404583</v>
      </c>
      <c r="E304" s="27">
        <v>24.835819256505612</v>
      </c>
      <c r="F304" s="27">
        <v>224.45459968800083</v>
      </c>
      <c r="G304" s="27">
        <v>14.29209503186215</v>
      </c>
      <c r="H304" s="22">
        <f t="shared" si="4"/>
        <v>161.40584829115923</v>
      </c>
    </row>
    <row r="305" spans="2:8" x14ac:dyDescent="0.25">
      <c r="B305" s="23">
        <v>304</v>
      </c>
      <c r="C305" s="24">
        <v>166.76658612162004</v>
      </c>
      <c r="D305" s="25">
        <v>-74.781631906540724</v>
      </c>
      <c r="E305" s="25">
        <v>201.26829943888723</v>
      </c>
      <c r="F305" s="25">
        <v>238.60519830598756</v>
      </c>
      <c r="G305" s="25">
        <v>-0.85684230857084032</v>
      </c>
      <c r="H305" s="22">
        <f t="shared" si="4"/>
        <v>166.76658612162004</v>
      </c>
    </row>
    <row r="306" spans="2:8" x14ac:dyDescent="0.25">
      <c r="B306" s="26">
        <v>305</v>
      </c>
      <c r="C306" s="24">
        <v>277.00835489652093</v>
      </c>
      <c r="D306" s="27">
        <v>292.40784406603439</v>
      </c>
      <c r="E306" s="27">
        <v>83.806992322033764</v>
      </c>
      <c r="F306" s="27">
        <v>392.86538774721703</v>
      </c>
      <c r="G306" s="27">
        <v>6.6752782448968588</v>
      </c>
      <c r="H306" s="22">
        <f t="shared" si="4"/>
        <v>277.00835489652093</v>
      </c>
    </row>
    <row r="307" spans="2:8" x14ac:dyDescent="0.25">
      <c r="B307" s="23">
        <v>306</v>
      </c>
      <c r="C307" s="24">
        <v>58.13282700868568</v>
      </c>
      <c r="D307" s="25">
        <v>-54.410429806069573</v>
      </c>
      <c r="E307" s="25">
        <v>92.877229723526071</v>
      </c>
      <c r="F307" s="25">
        <v>49.182734807007719</v>
      </c>
      <c r="G307" s="25">
        <v>79.016375479267595</v>
      </c>
      <c r="H307" s="22">
        <f t="shared" si="4"/>
        <v>58.13282700868568</v>
      </c>
    </row>
    <row r="308" spans="2:8" x14ac:dyDescent="0.25">
      <c r="B308" s="26">
        <v>307</v>
      </c>
      <c r="C308" s="24">
        <v>120.48627469130307</v>
      </c>
      <c r="D308" s="27">
        <v>49.846721104817519</v>
      </c>
      <c r="E308" s="27">
        <v>136.46592572358387</v>
      </c>
      <c r="F308" s="27">
        <v>137.88756256325695</v>
      </c>
      <c r="G308" s="27">
        <v>79.883269656744062</v>
      </c>
      <c r="H308" s="22">
        <f t="shared" si="4"/>
        <v>120.48627469130307</v>
      </c>
    </row>
    <row r="309" spans="2:8" x14ac:dyDescent="0.25">
      <c r="B309" s="23">
        <v>308</v>
      </c>
      <c r="C309" s="24">
        <v>-41.509842353023096</v>
      </c>
      <c r="D309" s="25">
        <v>-70.72358655295227</v>
      </c>
      <c r="E309" s="25">
        <v>-93.106591186278649</v>
      </c>
      <c r="F309" s="25">
        <v>-86.244006533369458</v>
      </c>
      <c r="G309" s="25">
        <v>62.869874067785084</v>
      </c>
      <c r="H309" s="22">
        <f t="shared" si="4"/>
        <v>-41.509842353023096</v>
      </c>
    </row>
    <row r="310" spans="2:8" x14ac:dyDescent="0.25">
      <c r="B310" s="26">
        <v>309</v>
      </c>
      <c r="C310" s="24">
        <v>183.47325998215942</v>
      </c>
      <c r="D310" s="27">
        <v>160.87849303713728</v>
      </c>
      <c r="E310" s="27">
        <v>-65.435787271470048</v>
      </c>
      <c r="F310" s="27">
        <v>248.13726918265343</v>
      </c>
      <c r="G310" s="27">
        <v>32.590571847673502</v>
      </c>
      <c r="H310" s="22">
        <f t="shared" si="4"/>
        <v>183.47325998215942</v>
      </c>
    </row>
    <row r="311" spans="2:8" x14ac:dyDescent="0.25">
      <c r="B311" s="23">
        <v>310</v>
      </c>
      <c r="C311" s="24">
        <v>53.156675505758805</v>
      </c>
      <c r="D311" s="25">
        <v>35.103478010703853</v>
      </c>
      <c r="E311" s="25">
        <v>3.4114436735753344</v>
      </c>
      <c r="F311" s="25">
        <v>67.820799140751603</v>
      </c>
      <c r="G311" s="25">
        <v>18.940387024108958</v>
      </c>
      <c r="H311" s="22">
        <f t="shared" si="4"/>
        <v>53.156675505758805</v>
      </c>
    </row>
    <row r="312" spans="2:8" x14ac:dyDescent="0.25">
      <c r="B312" s="26">
        <v>311</v>
      </c>
      <c r="C312" s="24">
        <v>124.23740589073059</v>
      </c>
      <c r="D312" s="27">
        <v>241.80191955864132</v>
      </c>
      <c r="E312" s="27">
        <v>9.5389692107890198</v>
      </c>
      <c r="F312" s="27">
        <v>152.29833904778934</v>
      </c>
      <c r="G312" s="27">
        <v>58.761895190926872</v>
      </c>
      <c r="H312" s="22">
        <f t="shared" si="4"/>
        <v>124.23740589073059</v>
      </c>
    </row>
    <row r="313" spans="2:8" x14ac:dyDescent="0.25">
      <c r="B313" s="23">
        <v>312</v>
      </c>
      <c r="C313" s="24">
        <v>91.291307545762407</v>
      </c>
      <c r="D313" s="25">
        <v>112.58224717944088</v>
      </c>
      <c r="E313" s="25">
        <v>-24.326611626699417</v>
      </c>
      <c r="F313" s="25">
        <v>107.14180720365894</v>
      </c>
      <c r="G313" s="25">
        <v>54.306808344003841</v>
      </c>
      <c r="H313" s="22">
        <f t="shared" si="4"/>
        <v>91.291307545762407</v>
      </c>
    </row>
    <row r="314" spans="2:8" x14ac:dyDescent="0.25">
      <c r="B314" s="26">
        <v>313</v>
      </c>
      <c r="C314" s="24">
        <v>65.231093026748241</v>
      </c>
      <c r="D314" s="27">
        <v>-111.05055580436974</v>
      </c>
      <c r="E314" s="27">
        <v>127.36075687999623</v>
      </c>
      <c r="F314" s="27">
        <v>73.869265175918258</v>
      </c>
      <c r="G314" s="27">
        <v>45.075358012018214</v>
      </c>
      <c r="H314" s="22">
        <f t="shared" si="4"/>
        <v>65.231093026748241</v>
      </c>
    </row>
    <row r="315" spans="2:8" x14ac:dyDescent="0.25">
      <c r="B315" s="23">
        <v>314</v>
      </c>
      <c r="C315" s="24">
        <v>141.81597894460512</v>
      </c>
      <c r="D315" s="25">
        <v>93.119877932456134</v>
      </c>
      <c r="E315" s="25">
        <v>23.312634335980846</v>
      </c>
      <c r="F315" s="25">
        <v>175.87495168803599</v>
      </c>
      <c r="G315" s="25">
        <v>62.345042543266445</v>
      </c>
      <c r="H315" s="22">
        <f t="shared" si="4"/>
        <v>141.81597894460512</v>
      </c>
    </row>
    <row r="316" spans="2:8" x14ac:dyDescent="0.25">
      <c r="B316" s="26">
        <v>315</v>
      </c>
      <c r="C316" s="24">
        <v>46.753170514539967</v>
      </c>
      <c r="D316" s="27">
        <v>177.5486176831067</v>
      </c>
      <c r="E316" s="27">
        <v>-64.149322315651347</v>
      </c>
      <c r="F316" s="27">
        <v>82.080155527430406</v>
      </c>
      <c r="G316" s="27">
        <v>-35.676461182204378</v>
      </c>
      <c r="H316" s="22">
        <f t="shared" si="4"/>
        <v>46.753170514539967</v>
      </c>
    </row>
    <row r="317" spans="2:8" x14ac:dyDescent="0.25">
      <c r="B317" s="23">
        <v>316</v>
      </c>
      <c r="C317" s="24">
        <v>10.1500297197361</v>
      </c>
      <c r="D317" s="25">
        <v>-39.726832551259179</v>
      </c>
      <c r="E317" s="25">
        <v>11.001124505407695</v>
      </c>
      <c r="F317" s="25">
        <v>1.5594589967243735</v>
      </c>
      <c r="G317" s="25">
        <v>30.194694740096796</v>
      </c>
      <c r="H317" s="22">
        <f t="shared" si="4"/>
        <v>10.1500297197361</v>
      </c>
    </row>
    <row r="318" spans="2:8" x14ac:dyDescent="0.25">
      <c r="B318" s="26">
        <v>317</v>
      </c>
      <c r="C318" s="24">
        <v>32.734396086352156</v>
      </c>
      <c r="D318" s="27">
        <v>206.58241834391634</v>
      </c>
      <c r="E318" s="27">
        <v>53.578558563242858</v>
      </c>
      <c r="F318" s="27">
        <v>-1.9275625339223836</v>
      </c>
      <c r="G318" s="27">
        <v>113.61229953365944</v>
      </c>
      <c r="H318" s="22">
        <f t="shared" si="4"/>
        <v>32.734396086352156</v>
      </c>
    </row>
    <row r="319" spans="2:8" x14ac:dyDescent="0.25">
      <c r="B319" s="23">
        <v>318</v>
      </c>
      <c r="C319" s="24">
        <v>268.16088357770792</v>
      </c>
      <c r="D319" s="25">
        <v>157.71741091062279</v>
      </c>
      <c r="E319" s="25">
        <v>71.529621054687922</v>
      </c>
      <c r="F319" s="25">
        <v>380.42131232638832</v>
      </c>
      <c r="G319" s="25">
        <v>6.2198831641203896</v>
      </c>
      <c r="H319" s="22">
        <f t="shared" si="4"/>
        <v>268.16088357770792</v>
      </c>
    </row>
    <row r="320" spans="2:8" x14ac:dyDescent="0.25">
      <c r="B320" s="26">
        <v>319</v>
      </c>
      <c r="C320" s="24">
        <v>237.61483569550461</v>
      </c>
      <c r="D320" s="27">
        <v>142.07178438668149</v>
      </c>
      <c r="E320" s="27">
        <v>-19.438596698986345</v>
      </c>
      <c r="F320" s="27">
        <v>333.81066136043415</v>
      </c>
      <c r="G320" s="27">
        <v>13.15790914400241</v>
      </c>
      <c r="H320" s="22">
        <f t="shared" si="4"/>
        <v>237.61483569550461</v>
      </c>
    </row>
    <row r="321" spans="2:8" x14ac:dyDescent="0.25">
      <c r="B321" s="23">
        <v>320</v>
      </c>
      <c r="C321" s="24">
        <v>67.206749034214425</v>
      </c>
      <c r="D321" s="25">
        <v>181.14948948707217</v>
      </c>
      <c r="E321" s="25">
        <v>-3.0919620443212565</v>
      </c>
      <c r="F321" s="25">
        <v>46.473295057766933</v>
      </c>
      <c r="G321" s="25">
        <v>115.58480831259193</v>
      </c>
      <c r="H321" s="22">
        <f t="shared" si="4"/>
        <v>67.206749034214425</v>
      </c>
    </row>
    <row r="322" spans="2:8" x14ac:dyDescent="0.25">
      <c r="B322" s="26">
        <v>321</v>
      </c>
      <c r="C322" s="24">
        <v>-52.738767811264758</v>
      </c>
      <c r="D322" s="27">
        <v>301.58656885697803</v>
      </c>
      <c r="E322" s="27">
        <v>142.28523535814014</v>
      </c>
      <c r="F322" s="27">
        <v>-73.201027501943713</v>
      </c>
      <c r="G322" s="27">
        <v>-4.9934951996805523</v>
      </c>
      <c r="H322" s="22">
        <f t="shared" ref="H322:H385" si="5">0.7*F322+0.3*G322</f>
        <v>-52.738767811264758</v>
      </c>
    </row>
    <row r="323" spans="2:8" x14ac:dyDescent="0.25">
      <c r="B323" s="23">
        <v>322</v>
      </c>
      <c r="C323" s="24">
        <v>49.359263733495588</v>
      </c>
      <c r="D323" s="25">
        <v>40.184593189154882</v>
      </c>
      <c r="E323" s="25">
        <v>36.593394419781859</v>
      </c>
      <c r="F323" s="25">
        <v>60.162512765241637</v>
      </c>
      <c r="G323" s="25">
        <v>24.151682659421475</v>
      </c>
      <c r="H323" s="22">
        <f t="shared" si="5"/>
        <v>49.359263733495588</v>
      </c>
    </row>
    <row r="324" spans="2:8" x14ac:dyDescent="0.25">
      <c r="B324" s="26">
        <v>323</v>
      </c>
      <c r="C324" s="24">
        <v>96.919276408765711</v>
      </c>
      <c r="D324" s="27">
        <v>242.39184228813568</v>
      </c>
      <c r="E324" s="27">
        <v>43.445679859987287</v>
      </c>
      <c r="F324" s="27">
        <v>114.91817357504144</v>
      </c>
      <c r="G324" s="27">
        <v>54.921849687455712</v>
      </c>
      <c r="H324" s="22">
        <f t="shared" si="5"/>
        <v>96.919276408765711</v>
      </c>
    </row>
    <row r="325" spans="2:8" x14ac:dyDescent="0.25">
      <c r="B325" s="23">
        <v>324</v>
      </c>
      <c r="C325" s="24">
        <v>-4.0424549953610782</v>
      </c>
      <c r="D325" s="25">
        <v>-96.831068112727678</v>
      </c>
      <c r="E325" s="25">
        <v>102.57082493797047</v>
      </c>
      <c r="F325" s="25">
        <v>-16.017246152037359</v>
      </c>
      <c r="G325" s="25">
        <v>23.898724370216911</v>
      </c>
      <c r="H325" s="22">
        <f t="shared" si="5"/>
        <v>-4.0424549953610782</v>
      </c>
    </row>
    <row r="326" spans="2:8" x14ac:dyDescent="0.25">
      <c r="B326" s="26">
        <v>325</v>
      </c>
      <c r="C326" s="24">
        <v>139.08339428929028</v>
      </c>
      <c r="D326" s="27">
        <v>221.10670339681531</v>
      </c>
      <c r="E326" s="27">
        <v>73.954471788559431</v>
      </c>
      <c r="F326" s="27">
        <v>156.14258742136337</v>
      </c>
      <c r="G326" s="27">
        <v>99.27861031445309</v>
      </c>
      <c r="H326" s="22">
        <f t="shared" si="5"/>
        <v>139.08339428929028</v>
      </c>
    </row>
    <row r="327" spans="2:8" x14ac:dyDescent="0.25">
      <c r="B327" s="23">
        <v>326</v>
      </c>
      <c r="C327" s="24">
        <v>170.19287361510058</v>
      </c>
      <c r="D327" s="25">
        <v>-15.251245372377568</v>
      </c>
      <c r="E327" s="25">
        <v>-86.053355896734558</v>
      </c>
      <c r="F327" s="25">
        <v>205.38321173383315</v>
      </c>
      <c r="G327" s="25">
        <v>88.082084671391314</v>
      </c>
      <c r="H327" s="22">
        <f t="shared" si="5"/>
        <v>170.19287361510058</v>
      </c>
    </row>
    <row r="328" spans="2:8" x14ac:dyDescent="0.25">
      <c r="B328" s="26">
        <v>327</v>
      </c>
      <c r="C328" s="24">
        <v>-50.330493327512968</v>
      </c>
      <c r="D328" s="27">
        <v>-248.61157896680822</v>
      </c>
      <c r="E328" s="27">
        <v>44.780129349140424</v>
      </c>
      <c r="F328" s="27">
        <v>-82.534000798609753</v>
      </c>
      <c r="G328" s="27">
        <v>24.811024105046201</v>
      </c>
      <c r="H328" s="22">
        <f t="shared" si="5"/>
        <v>-50.330493327512968</v>
      </c>
    </row>
    <row r="329" spans="2:8" x14ac:dyDescent="0.25">
      <c r="B329" s="23">
        <v>328</v>
      </c>
      <c r="C329" s="24">
        <v>217.40016014877432</v>
      </c>
      <c r="D329" s="25">
        <v>175.44661643674812</v>
      </c>
      <c r="E329" s="25">
        <v>127.98965990956584</v>
      </c>
      <c r="F329" s="25">
        <v>279.81615213780913</v>
      </c>
      <c r="G329" s="25">
        <v>71.7628455076931</v>
      </c>
      <c r="H329" s="22">
        <f t="shared" si="5"/>
        <v>217.40016014877432</v>
      </c>
    </row>
    <row r="330" spans="2:8" x14ac:dyDescent="0.25">
      <c r="B330" s="26">
        <v>329</v>
      </c>
      <c r="C330" s="24">
        <v>-13.394766166294632</v>
      </c>
      <c r="D330" s="27">
        <v>258.63052976849292</v>
      </c>
      <c r="E330" s="27">
        <v>9.2026330750904748</v>
      </c>
      <c r="F330" s="27">
        <v>-39.354907305076239</v>
      </c>
      <c r="G330" s="27">
        <v>47.178896490862449</v>
      </c>
      <c r="H330" s="22">
        <f t="shared" si="5"/>
        <v>-13.394766166294632</v>
      </c>
    </row>
    <row r="331" spans="2:8" x14ac:dyDescent="0.25">
      <c r="B331" s="23">
        <v>330</v>
      </c>
      <c r="C331" s="24">
        <v>130.57037776071115</v>
      </c>
      <c r="D331" s="25">
        <v>207.30360824489895</v>
      </c>
      <c r="E331" s="25">
        <v>27.671752240841172</v>
      </c>
      <c r="F331" s="25">
        <v>177.11159617137605</v>
      </c>
      <c r="G331" s="25">
        <v>21.974201469159709</v>
      </c>
      <c r="H331" s="22">
        <f t="shared" si="5"/>
        <v>130.57037776071115</v>
      </c>
    </row>
    <row r="332" spans="2:8" x14ac:dyDescent="0.25">
      <c r="B332" s="26">
        <v>331</v>
      </c>
      <c r="C332" s="24">
        <v>34.305642091494633</v>
      </c>
      <c r="D332" s="27">
        <v>339.51780061816271</v>
      </c>
      <c r="E332" s="27">
        <v>-45.386157681860126</v>
      </c>
      <c r="F332" s="27">
        <v>39.931418710499372</v>
      </c>
      <c r="G332" s="27">
        <v>21.178829980483574</v>
      </c>
      <c r="H332" s="22">
        <f t="shared" si="5"/>
        <v>34.305642091494633</v>
      </c>
    </row>
    <row r="333" spans="2:8" x14ac:dyDescent="0.25">
      <c r="B333" s="23">
        <v>332</v>
      </c>
      <c r="C333" s="24">
        <v>74.295429744962561</v>
      </c>
      <c r="D333" s="25">
        <v>95.437338900720235</v>
      </c>
      <c r="E333" s="25">
        <v>-35.325953689820565</v>
      </c>
      <c r="F333" s="25">
        <v>106.25237338411314</v>
      </c>
      <c r="G333" s="25">
        <v>-0.27077207972212136</v>
      </c>
      <c r="H333" s="22">
        <f t="shared" si="5"/>
        <v>74.295429744962561</v>
      </c>
    </row>
    <row r="334" spans="2:8" x14ac:dyDescent="0.25">
      <c r="B334" s="26">
        <v>333</v>
      </c>
      <c r="C334" s="24">
        <v>187.4487964632217</v>
      </c>
      <c r="D334" s="27">
        <v>197.41013851760377</v>
      </c>
      <c r="E334" s="27">
        <v>85.862767444194219</v>
      </c>
      <c r="F334" s="27">
        <v>211.43953867468647</v>
      </c>
      <c r="G334" s="27">
        <v>131.47039796980391</v>
      </c>
      <c r="H334" s="22">
        <f t="shared" si="5"/>
        <v>187.4487964632217</v>
      </c>
    </row>
    <row r="335" spans="2:8" x14ac:dyDescent="0.25">
      <c r="B335" s="23">
        <v>334</v>
      </c>
      <c r="C335" s="24">
        <v>240.0561027298177</v>
      </c>
      <c r="D335" s="25">
        <v>76.204465361704862</v>
      </c>
      <c r="E335" s="25">
        <v>123.86784581871308</v>
      </c>
      <c r="F335" s="25">
        <v>324.8930694957229</v>
      </c>
      <c r="G335" s="25">
        <v>42.10318027603897</v>
      </c>
      <c r="H335" s="22">
        <f t="shared" si="5"/>
        <v>240.0561027298177</v>
      </c>
    </row>
    <row r="336" spans="2:8" x14ac:dyDescent="0.25">
      <c r="B336" s="26">
        <v>335</v>
      </c>
      <c r="C336" s="24">
        <v>116.65492495309257</v>
      </c>
      <c r="D336" s="27">
        <v>75.1474602771099</v>
      </c>
      <c r="E336" s="27">
        <v>117.2671904645979</v>
      </c>
      <c r="F336" s="27">
        <v>134.39796666010523</v>
      </c>
      <c r="G336" s="27">
        <v>75.254494303396385</v>
      </c>
      <c r="H336" s="22">
        <f t="shared" si="5"/>
        <v>116.65492495309257</v>
      </c>
    </row>
    <row r="337" spans="2:8" x14ac:dyDescent="0.25">
      <c r="B337" s="23">
        <v>336</v>
      </c>
      <c r="C337" s="24">
        <v>185.33940340163812</v>
      </c>
      <c r="D337" s="25">
        <v>30.566083504080936</v>
      </c>
      <c r="E337" s="25">
        <v>131.28904974521271</v>
      </c>
      <c r="F337" s="25">
        <v>275.95451300089036</v>
      </c>
      <c r="G337" s="25">
        <v>-26.095852329950375</v>
      </c>
      <c r="H337" s="22">
        <f t="shared" si="5"/>
        <v>185.33940340163812</v>
      </c>
    </row>
    <row r="338" spans="2:8" x14ac:dyDescent="0.25">
      <c r="B338" s="26">
        <v>337</v>
      </c>
      <c r="C338" s="24">
        <v>109.52609735737434</v>
      </c>
      <c r="D338" s="27">
        <v>-100.58230252508355</v>
      </c>
      <c r="E338" s="27">
        <v>40.526275525650881</v>
      </c>
      <c r="F338" s="27">
        <v>137.19297817395764</v>
      </c>
      <c r="G338" s="27">
        <v>44.970042118679963</v>
      </c>
      <c r="H338" s="22">
        <f t="shared" si="5"/>
        <v>109.52609735737434</v>
      </c>
    </row>
    <row r="339" spans="2:8" x14ac:dyDescent="0.25">
      <c r="B339" s="23">
        <v>338</v>
      </c>
      <c r="C339" s="24">
        <v>59.807097176205367</v>
      </c>
      <c r="D339" s="25">
        <v>110.78139205082978</v>
      </c>
      <c r="E339" s="25">
        <v>88.446238695870747</v>
      </c>
      <c r="F339" s="25">
        <v>86.842940532274824</v>
      </c>
      <c r="G339" s="25">
        <v>-3.2765373212900002</v>
      </c>
      <c r="H339" s="22">
        <f t="shared" si="5"/>
        <v>59.807097176205367</v>
      </c>
    </row>
    <row r="340" spans="2:8" x14ac:dyDescent="0.25">
      <c r="B340" s="26">
        <v>339</v>
      </c>
      <c r="C340" s="24">
        <v>108.85638574670581</v>
      </c>
      <c r="D340" s="27">
        <v>82.082997412035553</v>
      </c>
      <c r="E340" s="27">
        <v>138.34610909100871</v>
      </c>
      <c r="F340" s="27">
        <v>124.01654252301095</v>
      </c>
      <c r="G340" s="27">
        <v>73.482686601993805</v>
      </c>
      <c r="H340" s="22">
        <f t="shared" si="5"/>
        <v>108.85638574670581</v>
      </c>
    </row>
    <row r="341" spans="2:8" x14ac:dyDescent="0.25">
      <c r="B341" s="23">
        <v>340</v>
      </c>
      <c r="C341" s="24">
        <v>13.313898349321992</v>
      </c>
      <c r="D341" s="25">
        <v>-138.28350291391652</v>
      </c>
      <c r="E341" s="25">
        <v>21.8203772133221</v>
      </c>
      <c r="F341" s="25">
        <v>2.5941572451377368</v>
      </c>
      <c r="G341" s="25">
        <v>38.326627592418589</v>
      </c>
      <c r="H341" s="22">
        <f t="shared" si="5"/>
        <v>13.313898349321992</v>
      </c>
    </row>
    <row r="342" spans="2:8" x14ac:dyDescent="0.25">
      <c r="B342" s="26">
        <v>341</v>
      </c>
      <c r="C342" s="24">
        <v>93.86616641807467</v>
      </c>
      <c r="D342" s="27">
        <v>70.060654062779207</v>
      </c>
      <c r="E342" s="27">
        <v>195.70690563177345</v>
      </c>
      <c r="F342" s="27">
        <v>94.867608473881248</v>
      </c>
      <c r="G342" s="27">
        <v>91.529468287859316</v>
      </c>
      <c r="H342" s="22">
        <f t="shared" si="5"/>
        <v>93.86616641807467</v>
      </c>
    </row>
    <row r="343" spans="2:8" x14ac:dyDescent="0.25">
      <c r="B343" s="23">
        <v>342</v>
      </c>
      <c r="C343" s="24">
        <v>90.58516135598434</v>
      </c>
      <c r="D343" s="25">
        <v>-165.28022997465064</v>
      </c>
      <c r="E343" s="25">
        <v>-0.11639741747990939</v>
      </c>
      <c r="F343" s="25">
        <v>109.41484540059159</v>
      </c>
      <c r="G343" s="25">
        <v>46.649231918567445</v>
      </c>
      <c r="H343" s="22">
        <f t="shared" si="5"/>
        <v>90.58516135598434</v>
      </c>
    </row>
    <row r="344" spans="2:8" x14ac:dyDescent="0.25">
      <c r="B344" s="26">
        <v>343</v>
      </c>
      <c r="C344" s="24">
        <v>-121.60098281855018</v>
      </c>
      <c r="D344" s="27">
        <v>220.46694221012663</v>
      </c>
      <c r="E344" s="27">
        <v>-72.277933350887878</v>
      </c>
      <c r="F344" s="27">
        <v>-187.47152733667008</v>
      </c>
      <c r="G344" s="27">
        <v>32.096954390396249</v>
      </c>
      <c r="H344" s="22">
        <f t="shared" si="5"/>
        <v>-121.60098281855018</v>
      </c>
    </row>
    <row r="345" spans="2:8" x14ac:dyDescent="0.25">
      <c r="B345" s="23">
        <v>344</v>
      </c>
      <c r="C345" s="24">
        <v>54.346780993643598</v>
      </c>
      <c r="D345" s="25">
        <v>144.41798995830032</v>
      </c>
      <c r="E345" s="25">
        <v>173.43903494186617</v>
      </c>
      <c r="F345" s="25">
        <v>71.698655100276085</v>
      </c>
      <c r="G345" s="25">
        <v>13.859074744834476</v>
      </c>
      <c r="H345" s="22">
        <f t="shared" si="5"/>
        <v>54.346780993643598</v>
      </c>
    </row>
    <row r="346" spans="2:8" x14ac:dyDescent="0.25">
      <c r="B346" s="26">
        <v>345</v>
      </c>
      <c r="C346" s="24">
        <v>145.43620680857353</v>
      </c>
      <c r="D346" s="27">
        <v>24.761283184356941</v>
      </c>
      <c r="E346" s="27">
        <v>-65.326679606635849</v>
      </c>
      <c r="F346" s="27">
        <v>184.07079306529405</v>
      </c>
      <c r="G346" s="27">
        <v>55.288838876225661</v>
      </c>
      <c r="H346" s="22">
        <f t="shared" si="5"/>
        <v>145.43620680857353</v>
      </c>
    </row>
    <row r="347" spans="2:8" x14ac:dyDescent="0.25">
      <c r="B347" s="23">
        <v>346</v>
      </c>
      <c r="C347" s="24">
        <v>137.65787209843322</v>
      </c>
      <c r="D347" s="25">
        <v>379.06839366241144</v>
      </c>
      <c r="E347" s="25">
        <v>44.027078430100502</v>
      </c>
      <c r="F347" s="25">
        <v>165.46370194507259</v>
      </c>
      <c r="G347" s="25">
        <v>72.777602456274707</v>
      </c>
      <c r="H347" s="22">
        <f t="shared" si="5"/>
        <v>137.65787209843322</v>
      </c>
    </row>
    <row r="348" spans="2:8" x14ac:dyDescent="0.25">
      <c r="B348" s="26">
        <v>347</v>
      </c>
      <c r="C348" s="24">
        <v>43.731144633440699</v>
      </c>
      <c r="D348" s="27">
        <v>383.16038464170077</v>
      </c>
      <c r="E348" s="27">
        <v>88.729778327747198</v>
      </c>
      <c r="F348" s="27">
        <v>21.890676667576045</v>
      </c>
      <c r="G348" s="27">
        <v>94.69223655379156</v>
      </c>
      <c r="H348" s="22">
        <f t="shared" si="5"/>
        <v>43.731144633440699</v>
      </c>
    </row>
    <row r="349" spans="2:8" x14ac:dyDescent="0.25">
      <c r="B349" s="23">
        <v>348</v>
      </c>
      <c r="C349" s="24">
        <v>43.677948420203336</v>
      </c>
      <c r="D349" s="25">
        <v>7.6327920112482559</v>
      </c>
      <c r="E349" s="25">
        <v>151.51874115487209</v>
      </c>
      <c r="F349" s="25">
        <v>58.040704106240781</v>
      </c>
      <c r="G349" s="25">
        <v>10.164851819449304</v>
      </c>
      <c r="H349" s="22">
        <f t="shared" si="5"/>
        <v>43.677948420203336</v>
      </c>
    </row>
    <row r="350" spans="2:8" x14ac:dyDescent="0.25">
      <c r="B350" s="26">
        <v>349</v>
      </c>
      <c r="C350" s="24">
        <v>15.478447790574181</v>
      </c>
      <c r="D350" s="27">
        <v>-85.180720505446061</v>
      </c>
      <c r="E350" s="27">
        <v>59.575823234990736</v>
      </c>
      <c r="F350" s="27">
        <v>0.66632012225585413</v>
      </c>
      <c r="G350" s="27">
        <v>50.040079016650282</v>
      </c>
      <c r="H350" s="22">
        <f t="shared" si="5"/>
        <v>15.478447790574181</v>
      </c>
    </row>
    <row r="351" spans="2:8" x14ac:dyDescent="0.25">
      <c r="B351" s="23">
        <v>350</v>
      </c>
      <c r="C351" s="24">
        <v>121.83578588666299</v>
      </c>
      <c r="D351" s="25">
        <v>-62.394632357283285</v>
      </c>
      <c r="E351" s="25">
        <v>-60.43820413101524</v>
      </c>
      <c r="F351" s="25">
        <v>167.95487285591068</v>
      </c>
      <c r="G351" s="25">
        <v>14.22458295841842</v>
      </c>
      <c r="H351" s="22">
        <f t="shared" si="5"/>
        <v>121.83578588666299</v>
      </c>
    </row>
    <row r="352" spans="2:8" x14ac:dyDescent="0.25">
      <c r="B352" s="26">
        <v>351</v>
      </c>
      <c r="C352" s="24">
        <v>-26.734489980689396</v>
      </c>
      <c r="D352" s="27">
        <v>14.1662999426851</v>
      </c>
      <c r="E352" s="27">
        <v>91.192011924508705</v>
      </c>
      <c r="F352" s="27">
        <v>-52.9768024087237</v>
      </c>
      <c r="G352" s="27">
        <v>34.49757235139063</v>
      </c>
      <c r="H352" s="22">
        <f t="shared" si="5"/>
        <v>-26.734489980689396</v>
      </c>
    </row>
    <row r="353" spans="2:8" x14ac:dyDescent="0.25">
      <c r="B353" s="23">
        <v>352</v>
      </c>
      <c r="C353" s="24">
        <v>86.269285090934034</v>
      </c>
      <c r="D353" s="25">
        <v>172.21075653658446</v>
      </c>
      <c r="E353" s="25">
        <v>-47.721479988868623</v>
      </c>
      <c r="F353" s="25">
        <v>80.103462590480888</v>
      </c>
      <c r="G353" s="25">
        <v>100.65620425865808</v>
      </c>
      <c r="H353" s="22">
        <f t="shared" si="5"/>
        <v>86.269285090934034</v>
      </c>
    </row>
    <row r="354" spans="2:8" x14ac:dyDescent="0.25">
      <c r="B354" s="26">
        <v>353</v>
      </c>
      <c r="C354" s="24">
        <v>-35.113370685440351</v>
      </c>
      <c r="D354" s="27">
        <v>86.438381571180457</v>
      </c>
      <c r="E354" s="27">
        <v>85.986881318644876</v>
      </c>
      <c r="F354" s="27">
        <v>-60.249547413222103</v>
      </c>
      <c r="G354" s="27">
        <v>23.537708346050387</v>
      </c>
      <c r="H354" s="22">
        <f t="shared" si="5"/>
        <v>-35.113370685440351</v>
      </c>
    </row>
    <row r="355" spans="2:8" x14ac:dyDescent="0.25">
      <c r="B355" s="23">
        <v>354</v>
      </c>
      <c r="C355" s="24">
        <v>118.36299718534201</v>
      </c>
      <c r="D355" s="25">
        <v>78.820968605886861</v>
      </c>
      <c r="E355" s="25">
        <v>66.505801765401642</v>
      </c>
      <c r="F355" s="25">
        <v>125.37421177201081</v>
      </c>
      <c r="G355" s="25">
        <v>102.00349648311484</v>
      </c>
      <c r="H355" s="22">
        <f t="shared" si="5"/>
        <v>118.36299718534201</v>
      </c>
    </row>
    <row r="356" spans="2:8" x14ac:dyDescent="0.25">
      <c r="B356" s="26">
        <v>355</v>
      </c>
      <c r="C356" s="24">
        <v>149.71510874261861</v>
      </c>
      <c r="D356" s="27">
        <v>282.05425937280938</v>
      </c>
      <c r="E356" s="27">
        <v>181.2740099377915</v>
      </c>
      <c r="F356" s="27">
        <v>213.30998207011623</v>
      </c>
      <c r="G356" s="27">
        <v>1.3270709784575061</v>
      </c>
      <c r="H356" s="22">
        <f t="shared" si="5"/>
        <v>149.71510874261861</v>
      </c>
    </row>
    <row r="357" spans="2:8" x14ac:dyDescent="0.25">
      <c r="B357" s="23">
        <v>356</v>
      </c>
      <c r="C357" s="24">
        <v>136.31880840691468</v>
      </c>
      <c r="D357" s="25">
        <v>-141.82752754386749</v>
      </c>
      <c r="E357" s="25">
        <v>32.711025265599602</v>
      </c>
      <c r="F357" s="25">
        <v>180.15722707594574</v>
      </c>
      <c r="G357" s="25">
        <v>34.029164845842217</v>
      </c>
      <c r="H357" s="22">
        <f t="shared" si="5"/>
        <v>136.31880840691468</v>
      </c>
    </row>
    <row r="358" spans="2:8" x14ac:dyDescent="0.25">
      <c r="B358" s="26">
        <v>357</v>
      </c>
      <c r="C358" s="24">
        <v>115.97130997831995</v>
      </c>
      <c r="D358" s="27">
        <v>18.717182082360509</v>
      </c>
      <c r="E358" s="27">
        <v>82.56794006479015</v>
      </c>
      <c r="F358" s="27">
        <v>142.84077474389545</v>
      </c>
      <c r="G358" s="27">
        <v>53.275892191977142</v>
      </c>
      <c r="H358" s="22">
        <f t="shared" si="5"/>
        <v>115.97130997831995</v>
      </c>
    </row>
    <row r="359" spans="2:8" x14ac:dyDescent="0.25">
      <c r="B359" s="23">
        <v>358</v>
      </c>
      <c r="C359" s="24">
        <v>-9.9574401720381474</v>
      </c>
      <c r="D359" s="25">
        <v>-64.631483266826137</v>
      </c>
      <c r="E359" s="25">
        <v>91.032584206622204</v>
      </c>
      <c r="F359" s="25">
        <v>-5.9670887913023165</v>
      </c>
      <c r="G359" s="25">
        <v>-19.268260060421753</v>
      </c>
      <c r="H359" s="22">
        <f t="shared" si="5"/>
        <v>-9.9574401720381474</v>
      </c>
    </row>
    <row r="360" spans="2:8" x14ac:dyDescent="0.25">
      <c r="B360" s="26">
        <v>359</v>
      </c>
      <c r="C360" s="24">
        <v>154.43506493524751</v>
      </c>
      <c r="D360" s="27">
        <v>129.49058146206789</v>
      </c>
      <c r="E360" s="27">
        <v>90.513928159699006</v>
      </c>
      <c r="F360" s="27">
        <v>211.85396999884603</v>
      </c>
      <c r="G360" s="27">
        <v>20.457619786850969</v>
      </c>
      <c r="H360" s="22">
        <f t="shared" si="5"/>
        <v>154.43506493524751</v>
      </c>
    </row>
    <row r="361" spans="2:8" x14ac:dyDescent="0.25">
      <c r="B361" s="23">
        <v>360</v>
      </c>
      <c r="C361" s="24">
        <v>97.980736961294468</v>
      </c>
      <c r="D361" s="25">
        <v>188.53606639400851</v>
      </c>
      <c r="E361" s="25">
        <v>-9.7404970664399002</v>
      </c>
      <c r="F361" s="25">
        <v>146.16105950759493</v>
      </c>
      <c r="G361" s="25">
        <v>-14.440015646739894</v>
      </c>
      <c r="H361" s="22">
        <f t="shared" si="5"/>
        <v>97.980736961294468</v>
      </c>
    </row>
    <row r="362" spans="2:8" x14ac:dyDescent="0.25">
      <c r="B362" s="26">
        <v>361</v>
      </c>
      <c r="C362" s="24">
        <v>68.591494125922125</v>
      </c>
      <c r="D362" s="27">
        <v>-113.79626136477856</v>
      </c>
      <c r="E362" s="27">
        <v>-32.120197586766764</v>
      </c>
      <c r="F362" s="27">
        <v>102.80638093857817</v>
      </c>
      <c r="G362" s="27">
        <v>-11.243241770275333</v>
      </c>
      <c r="H362" s="22">
        <f t="shared" si="5"/>
        <v>68.591494125922125</v>
      </c>
    </row>
    <row r="363" spans="2:8" x14ac:dyDescent="0.25">
      <c r="B363" s="23">
        <v>362</v>
      </c>
      <c r="C363" s="24">
        <v>108.54823120214523</v>
      </c>
      <c r="D363" s="25">
        <v>87.515638020538958</v>
      </c>
      <c r="E363" s="25">
        <v>137.92534168018886</v>
      </c>
      <c r="F363" s="25">
        <v>117.99283633165574</v>
      </c>
      <c r="G363" s="25">
        <v>86.510819233287421</v>
      </c>
      <c r="H363" s="22">
        <f t="shared" si="5"/>
        <v>108.54823120214523</v>
      </c>
    </row>
    <row r="364" spans="2:8" x14ac:dyDescent="0.25">
      <c r="B364" s="26">
        <v>363</v>
      </c>
      <c r="C364" s="24">
        <v>66.764188442880226</v>
      </c>
      <c r="D364" s="27">
        <v>-263.79213357466762</v>
      </c>
      <c r="E364" s="27">
        <v>101.88132273454485</v>
      </c>
      <c r="F364" s="27">
        <v>83.060503050551773</v>
      </c>
      <c r="G364" s="27">
        <v>28.739454358313285</v>
      </c>
      <c r="H364" s="22">
        <f t="shared" si="5"/>
        <v>66.764188442880226</v>
      </c>
    </row>
    <row r="365" spans="2:8" x14ac:dyDescent="0.25">
      <c r="B365" s="23">
        <v>364</v>
      </c>
      <c r="C365" s="24">
        <v>28.93729878077626</v>
      </c>
      <c r="D365" s="25">
        <v>181.5423203669215</v>
      </c>
      <c r="E365" s="25">
        <v>52.923428363054192</v>
      </c>
      <c r="F365" s="25">
        <v>31.9347881900988</v>
      </c>
      <c r="G365" s="25">
        <v>21.943156825690341</v>
      </c>
      <c r="H365" s="22">
        <f t="shared" si="5"/>
        <v>28.93729878077626</v>
      </c>
    </row>
    <row r="366" spans="2:8" x14ac:dyDescent="0.25">
      <c r="B366" s="26">
        <v>365</v>
      </c>
      <c r="C366" s="24">
        <v>218.1625288580772</v>
      </c>
      <c r="D366" s="27">
        <v>393.23002519588726</v>
      </c>
      <c r="E366" s="27">
        <v>39.486486620850364</v>
      </c>
      <c r="F366" s="27">
        <v>282.45234587772683</v>
      </c>
      <c r="G366" s="27">
        <v>68.1529558122281</v>
      </c>
      <c r="H366" s="22">
        <f t="shared" si="5"/>
        <v>218.1625288580772</v>
      </c>
    </row>
    <row r="367" spans="2:8" x14ac:dyDescent="0.25">
      <c r="B367" s="23">
        <v>366</v>
      </c>
      <c r="C367" s="24">
        <v>-16.36701549292577</v>
      </c>
      <c r="D367" s="25">
        <v>44.963933067126341</v>
      </c>
      <c r="E367" s="25">
        <v>-33.19413291732748</v>
      </c>
      <c r="F367" s="25">
        <v>-64.876166163169046</v>
      </c>
      <c r="G367" s="25">
        <v>96.821002737641862</v>
      </c>
      <c r="H367" s="22">
        <f t="shared" si="5"/>
        <v>-16.36701549292577</v>
      </c>
    </row>
    <row r="368" spans="2:8" x14ac:dyDescent="0.25">
      <c r="B368" s="26">
        <v>367</v>
      </c>
      <c r="C368" s="24">
        <v>11.479294029383864</v>
      </c>
      <c r="D368" s="27">
        <v>46.565723705501476</v>
      </c>
      <c r="E368" s="27">
        <v>97.290991639090549</v>
      </c>
      <c r="F368" s="27">
        <v>0.27638270754796679</v>
      </c>
      <c r="G368" s="27">
        <v>37.619420447000955</v>
      </c>
      <c r="H368" s="22">
        <f t="shared" si="5"/>
        <v>11.479294029383864</v>
      </c>
    </row>
    <row r="369" spans="2:8" x14ac:dyDescent="0.25">
      <c r="B369" s="23">
        <v>368</v>
      </c>
      <c r="C369" s="24">
        <v>105.829547155876</v>
      </c>
      <c r="D369" s="25">
        <v>224.33139318324558</v>
      </c>
      <c r="E369" s="25">
        <v>56.68297466936675</v>
      </c>
      <c r="F369" s="25">
        <v>167.08616784371713</v>
      </c>
      <c r="G369" s="25">
        <v>-37.102567782419953</v>
      </c>
      <c r="H369" s="22">
        <f t="shared" si="5"/>
        <v>105.829547155876</v>
      </c>
    </row>
    <row r="370" spans="2:8" x14ac:dyDescent="0.25">
      <c r="B370" s="26">
        <v>369</v>
      </c>
      <c r="C370" s="24">
        <v>168.29347489626983</v>
      </c>
      <c r="D370" s="27">
        <v>-232.88837726544762</v>
      </c>
      <c r="E370" s="27">
        <v>84.846537451232081</v>
      </c>
      <c r="F370" s="27">
        <v>246.43885238484179</v>
      </c>
      <c r="G370" s="27">
        <v>-14.045739243731447</v>
      </c>
      <c r="H370" s="22">
        <f t="shared" si="5"/>
        <v>168.29347489626983</v>
      </c>
    </row>
    <row r="371" spans="2:8" x14ac:dyDescent="0.25">
      <c r="B371" s="23">
        <v>370</v>
      </c>
      <c r="C371" s="24">
        <v>49.760131124438857</v>
      </c>
      <c r="D371" s="25">
        <v>-172.61467120962607</v>
      </c>
      <c r="E371" s="25">
        <v>135.32604517340485</v>
      </c>
      <c r="F371" s="25">
        <v>50.431111685572141</v>
      </c>
      <c r="G371" s="25">
        <v>48.194509815127887</v>
      </c>
      <c r="H371" s="22">
        <f t="shared" si="5"/>
        <v>49.760131124438857</v>
      </c>
    </row>
    <row r="372" spans="2:8" x14ac:dyDescent="0.25">
      <c r="B372" s="26">
        <v>371</v>
      </c>
      <c r="C372" s="24">
        <v>141.39071625351463</v>
      </c>
      <c r="D372" s="27">
        <v>266.38545108610197</v>
      </c>
      <c r="E372" s="27">
        <v>-52.806231752875476</v>
      </c>
      <c r="F372" s="27">
        <v>160.22137520029713</v>
      </c>
      <c r="G372" s="27">
        <v>97.452512044355487</v>
      </c>
      <c r="H372" s="22">
        <f t="shared" si="5"/>
        <v>141.39071625351463</v>
      </c>
    </row>
    <row r="373" spans="2:8" x14ac:dyDescent="0.25">
      <c r="B373" s="23">
        <v>372</v>
      </c>
      <c r="C373" s="24">
        <v>77.514128078739787</v>
      </c>
      <c r="D373" s="25">
        <v>73.347718664991092</v>
      </c>
      <c r="E373" s="25">
        <v>104.20585793774187</v>
      </c>
      <c r="F373" s="25">
        <v>102.97356333735289</v>
      </c>
      <c r="G373" s="25">
        <v>18.108779141975898</v>
      </c>
      <c r="H373" s="22">
        <f t="shared" si="5"/>
        <v>77.514128078739787</v>
      </c>
    </row>
    <row r="374" spans="2:8" x14ac:dyDescent="0.25">
      <c r="B374" s="26">
        <v>373</v>
      </c>
      <c r="C374" s="24">
        <v>106.70626822978589</v>
      </c>
      <c r="D374" s="27">
        <v>-5.2754755243886109</v>
      </c>
      <c r="E374" s="27">
        <v>40.064308547879868</v>
      </c>
      <c r="F374" s="27">
        <v>122.81617423481758</v>
      </c>
      <c r="G374" s="27">
        <v>69.116487551378626</v>
      </c>
      <c r="H374" s="22">
        <f t="shared" si="5"/>
        <v>106.70626822978589</v>
      </c>
    </row>
    <row r="375" spans="2:8" x14ac:dyDescent="0.25">
      <c r="B375" s="23">
        <v>374</v>
      </c>
      <c r="C375" s="24">
        <v>96.997241174941436</v>
      </c>
      <c r="D375" s="25">
        <v>372.17817254633866</v>
      </c>
      <c r="E375" s="25">
        <v>-95.962779172337235</v>
      </c>
      <c r="F375" s="25">
        <v>101.66897130255362</v>
      </c>
      <c r="G375" s="25">
        <v>86.096537543846381</v>
      </c>
      <c r="H375" s="22">
        <f t="shared" si="5"/>
        <v>96.997241174941436</v>
      </c>
    </row>
    <row r="376" spans="2:8" x14ac:dyDescent="0.25">
      <c r="B376" s="26">
        <v>375</v>
      </c>
      <c r="C376" s="24">
        <v>129.08184311514015</v>
      </c>
      <c r="D376" s="27">
        <v>-28.942898019822564</v>
      </c>
      <c r="E376" s="27">
        <v>-35.996492209025504</v>
      </c>
      <c r="F376" s="27">
        <v>159.95217738449026</v>
      </c>
      <c r="G376" s="27">
        <v>57.051063153323277</v>
      </c>
      <c r="H376" s="22">
        <f t="shared" si="5"/>
        <v>129.08184311514015</v>
      </c>
    </row>
    <row r="377" spans="2:8" x14ac:dyDescent="0.25">
      <c r="B377" s="23">
        <v>376</v>
      </c>
      <c r="C377" s="24">
        <v>85.112858321749542</v>
      </c>
      <c r="D377" s="25">
        <v>111.73109943403675</v>
      </c>
      <c r="E377" s="25">
        <v>-39.64180473364047</v>
      </c>
      <c r="F377" s="25">
        <v>117.1651888778396</v>
      </c>
      <c r="G377" s="25">
        <v>10.324087024206104</v>
      </c>
      <c r="H377" s="22">
        <f t="shared" si="5"/>
        <v>85.112858321749542</v>
      </c>
    </row>
    <row r="378" spans="2:8" x14ac:dyDescent="0.25">
      <c r="B378" s="26">
        <v>377</v>
      </c>
      <c r="C378" s="24">
        <v>104.11805726175007</v>
      </c>
      <c r="D378" s="27">
        <v>225.76414900974771</v>
      </c>
      <c r="E378" s="27">
        <v>109.45516534158247</v>
      </c>
      <c r="F378" s="27">
        <v>141.67384889212852</v>
      </c>
      <c r="G378" s="27">
        <v>16.487876790867048</v>
      </c>
      <c r="H378" s="22">
        <f t="shared" si="5"/>
        <v>104.11805726175007</v>
      </c>
    </row>
    <row r="379" spans="2:8" x14ac:dyDescent="0.25">
      <c r="B379" s="23">
        <v>378</v>
      </c>
      <c r="C379" s="24">
        <v>268.16943517983901</v>
      </c>
      <c r="D379" s="25">
        <v>162.50352817286307</v>
      </c>
      <c r="E379" s="25">
        <v>19.81731392981704</v>
      </c>
      <c r="F379" s="25">
        <v>342.62087845790882</v>
      </c>
      <c r="G379" s="25">
        <v>94.449400864342834</v>
      </c>
      <c r="H379" s="22">
        <f t="shared" si="5"/>
        <v>268.16943517983901</v>
      </c>
    </row>
    <row r="380" spans="2:8" x14ac:dyDescent="0.25">
      <c r="B380" s="26">
        <v>379</v>
      </c>
      <c r="C380" s="24">
        <v>42.205701128405003</v>
      </c>
      <c r="D380" s="27">
        <v>-108.50662757654356</v>
      </c>
      <c r="E380" s="27">
        <v>74.923671700972704</v>
      </c>
      <c r="F380" s="27">
        <v>-10.291446959658046</v>
      </c>
      <c r="G380" s="27">
        <v>164.69904666721879</v>
      </c>
      <c r="H380" s="22">
        <f t="shared" si="5"/>
        <v>42.205701128405003</v>
      </c>
    </row>
    <row r="381" spans="2:8" x14ac:dyDescent="0.25">
      <c r="B381" s="23">
        <v>380</v>
      </c>
      <c r="C381" s="24">
        <v>-70.893502066993051</v>
      </c>
      <c r="D381" s="25">
        <v>116.81736937103238</v>
      </c>
      <c r="E381" s="25">
        <v>3.9436180889469483</v>
      </c>
      <c r="F381" s="25">
        <v>-124.85644634566322</v>
      </c>
      <c r="G381" s="25">
        <v>55.020034583237312</v>
      </c>
      <c r="H381" s="22">
        <f t="shared" si="5"/>
        <v>-70.893502066993051</v>
      </c>
    </row>
    <row r="382" spans="2:8" x14ac:dyDescent="0.25">
      <c r="B382" s="26">
        <v>381</v>
      </c>
      <c r="C382" s="24">
        <v>-4.942425055314712</v>
      </c>
      <c r="D382" s="27">
        <v>145.42315480210652</v>
      </c>
      <c r="E382" s="27">
        <v>17.752382759202945</v>
      </c>
      <c r="F382" s="27">
        <v>-12.478990321871919</v>
      </c>
      <c r="G382" s="27">
        <v>12.642893899985438</v>
      </c>
      <c r="H382" s="22">
        <f t="shared" si="5"/>
        <v>-4.942425055314712</v>
      </c>
    </row>
    <row r="383" spans="2:8" x14ac:dyDescent="0.25">
      <c r="B383" s="23">
        <v>382</v>
      </c>
      <c r="C383" s="24">
        <v>32.891274812941447</v>
      </c>
      <c r="D383" s="25">
        <v>36.955689113719309</v>
      </c>
      <c r="E383" s="25">
        <v>-114.1959397767817</v>
      </c>
      <c r="F383" s="25">
        <v>70.19715560451337</v>
      </c>
      <c r="G383" s="25">
        <v>-54.155780367393035</v>
      </c>
      <c r="H383" s="22">
        <f t="shared" si="5"/>
        <v>32.891274812941447</v>
      </c>
    </row>
    <row r="384" spans="2:8" x14ac:dyDescent="0.25">
      <c r="B384" s="26">
        <v>383</v>
      </c>
      <c r="C384" s="24">
        <v>7.848092142353952</v>
      </c>
      <c r="D384" s="27">
        <v>132.08620276431989</v>
      </c>
      <c r="E384" s="27">
        <v>216.54733353656786</v>
      </c>
      <c r="F384" s="27">
        <v>19.260033373257627</v>
      </c>
      <c r="G384" s="27">
        <v>-18.779770729754624</v>
      </c>
      <c r="H384" s="22">
        <f t="shared" si="5"/>
        <v>7.848092142353952</v>
      </c>
    </row>
    <row r="385" spans="2:8" x14ac:dyDescent="0.25">
      <c r="B385" s="23">
        <v>384</v>
      </c>
      <c r="C385" s="24">
        <v>152.82311654394934</v>
      </c>
      <c r="D385" s="25">
        <v>231.19447105055428</v>
      </c>
      <c r="E385" s="25">
        <v>119.33510280738413</v>
      </c>
      <c r="F385" s="25">
        <v>206.84591143101858</v>
      </c>
      <c r="G385" s="25">
        <v>26.769928474121169</v>
      </c>
      <c r="H385" s="22">
        <f t="shared" si="5"/>
        <v>152.82311654394934</v>
      </c>
    </row>
    <row r="386" spans="2:8" x14ac:dyDescent="0.25">
      <c r="B386" s="26">
        <v>385</v>
      </c>
      <c r="C386" s="24">
        <v>99.010169199222503</v>
      </c>
      <c r="D386" s="27">
        <v>-90.428160061817891</v>
      </c>
      <c r="E386" s="27">
        <v>-58.906852638267395</v>
      </c>
      <c r="F386" s="27">
        <v>107.88841821255673</v>
      </c>
      <c r="G386" s="27">
        <v>78.29425483477597</v>
      </c>
      <c r="H386" s="22">
        <f t="shared" ref="H386:H449" si="6">0.7*F386+0.3*G386</f>
        <v>99.010169199222503</v>
      </c>
    </row>
    <row r="387" spans="2:8" x14ac:dyDescent="0.25">
      <c r="B387" s="23">
        <v>386</v>
      </c>
      <c r="C387" s="24">
        <v>106.20218745383963</v>
      </c>
      <c r="D387" s="25">
        <v>0.2205951815024747</v>
      </c>
      <c r="E387" s="25">
        <v>54.153580226888039</v>
      </c>
      <c r="F387" s="25">
        <v>143.99722187237495</v>
      </c>
      <c r="G387" s="25">
        <v>18.013773810590564</v>
      </c>
      <c r="H387" s="22">
        <f t="shared" si="6"/>
        <v>106.20218745383963</v>
      </c>
    </row>
    <row r="388" spans="2:8" x14ac:dyDescent="0.25">
      <c r="B388" s="26">
        <v>387</v>
      </c>
      <c r="C388" s="24">
        <v>14.7059970571857</v>
      </c>
      <c r="D388" s="27">
        <v>246.66307352913165</v>
      </c>
      <c r="E388" s="27">
        <v>35.205910099313776</v>
      </c>
      <c r="F388" s="27">
        <v>40.817354911319086</v>
      </c>
      <c r="G388" s="27">
        <v>-46.22050460245886</v>
      </c>
      <c r="H388" s="22">
        <f t="shared" si="6"/>
        <v>14.7059970571857</v>
      </c>
    </row>
    <row r="389" spans="2:8" x14ac:dyDescent="0.25">
      <c r="B389" s="23">
        <v>388</v>
      </c>
      <c r="C389" s="24">
        <v>88.718375205126833</v>
      </c>
      <c r="D389" s="25">
        <v>228.54341195991708</v>
      </c>
      <c r="E389" s="25">
        <v>77.400226465033384</v>
      </c>
      <c r="F389" s="25">
        <v>103.70906934623176</v>
      </c>
      <c r="G389" s="25">
        <v>53.740088875882023</v>
      </c>
      <c r="H389" s="22">
        <f t="shared" si="6"/>
        <v>88.718375205126833</v>
      </c>
    </row>
    <row r="390" spans="2:8" x14ac:dyDescent="0.25">
      <c r="B390" s="26">
        <v>389</v>
      </c>
      <c r="C390" s="24">
        <v>184.49241811144532</v>
      </c>
      <c r="D390" s="27">
        <v>-74.447563755345982</v>
      </c>
      <c r="E390" s="27">
        <v>6.8433636662332091</v>
      </c>
      <c r="F390" s="27">
        <v>266.22006796009146</v>
      </c>
      <c r="G390" s="27">
        <v>-6.2054315353957179</v>
      </c>
      <c r="H390" s="22">
        <f t="shared" si="6"/>
        <v>184.49241811144532</v>
      </c>
    </row>
    <row r="391" spans="2:8" x14ac:dyDescent="0.25">
      <c r="B391" s="23">
        <v>390</v>
      </c>
      <c r="C391" s="24">
        <v>-72.876863324739446</v>
      </c>
      <c r="D391" s="25">
        <v>5.8966886907742833</v>
      </c>
      <c r="E391" s="25">
        <v>-58.079978719557886</v>
      </c>
      <c r="F391" s="25">
        <v>-117.10902764083821</v>
      </c>
      <c r="G391" s="25">
        <v>30.331520079490986</v>
      </c>
      <c r="H391" s="22">
        <f t="shared" si="6"/>
        <v>-72.876863324739446</v>
      </c>
    </row>
    <row r="392" spans="2:8" x14ac:dyDescent="0.25">
      <c r="B392" s="26">
        <v>391</v>
      </c>
      <c r="C392" s="24">
        <v>89.93066235554825</v>
      </c>
      <c r="D392" s="27">
        <v>310.00870308137758</v>
      </c>
      <c r="E392" s="27">
        <v>96.179325493278299</v>
      </c>
      <c r="F392" s="27">
        <v>118.55324538766655</v>
      </c>
      <c r="G392" s="27">
        <v>23.144635280605574</v>
      </c>
      <c r="H392" s="22">
        <f t="shared" si="6"/>
        <v>89.93066235554825</v>
      </c>
    </row>
    <row r="393" spans="2:8" x14ac:dyDescent="0.25">
      <c r="B393" s="23">
        <v>392</v>
      </c>
      <c r="C393" s="24">
        <v>93.711257993074113</v>
      </c>
      <c r="D393" s="25">
        <v>-55.519268833339851</v>
      </c>
      <c r="E393" s="25">
        <v>-95.714043997179658</v>
      </c>
      <c r="F393" s="25">
        <v>115.6015000326842</v>
      </c>
      <c r="G393" s="25">
        <v>42.634026567317299</v>
      </c>
      <c r="H393" s="22">
        <f t="shared" si="6"/>
        <v>93.711257993074113</v>
      </c>
    </row>
    <row r="394" spans="2:8" x14ac:dyDescent="0.25">
      <c r="B394" s="26">
        <v>393</v>
      </c>
      <c r="C394" s="24">
        <v>12.655582390842589</v>
      </c>
      <c r="D394" s="27">
        <v>154.18921703238857</v>
      </c>
      <c r="E394" s="27">
        <v>102.03910176932969</v>
      </c>
      <c r="F394" s="27">
        <v>-7.4264967661103611</v>
      </c>
      <c r="G394" s="27">
        <v>59.513767090399476</v>
      </c>
      <c r="H394" s="22">
        <f t="shared" si="6"/>
        <v>12.655582390842589</v>
      </c>
    </row>
    <row r="395" spans="2:8" x14ac:dyDescent="0.25">
      <c r="B395" s="23">
        <v>394</v>
      </c>
      <c r="C395" s="24">
        <v>19.853182140064167</v>
      </c>
      <c r="D395" s="25">
        <v>307.69295530980611</v>
      </c>
      <c r="E395" s="25">
        <v>46.82653995538017</v>
      </c>
      <c r="F395" s="25">
        <v>12.630573262618782</v>
      </c>
      <c r="G395" s="25">
        <v>36.705936187436734</v>
      </c>
      <c r="H395" s="22">
        <f t="shared" si="6"/>
        <v>19.853182140064167</v>
      </c>
    </row>
    <row r="396" spans="2:8" x14ac:dyDescent="0.25">
      <c r="B396" s="26">
        <v>395</v>
      </c>
      <c r="C396" s="24">
        <v>125.5635370398092</v>
      </c>
      <c r="D396" s="27">
        <v>131.39367398005814</v>
      </c>
      <c r="E396" s="27">
        <v>155.00099847434626</v>
      </c>
      <c r="F396" s="27">
        <v>174.1217591902851</v>
      </c>
      <c r="G396" s="27">
        <v>12.261018688698819</v>
      </c>
      <c r="H396" s="22">
        <f t="shared" si="6"/>
        <v>125.5635370398092</v>
      </c>
    </row>
    <row r="397" spans="2:8" x14ac:dyDescent="0.25">
      <c r="B397" s="23">
        <v>396</v>
      </c>
      <c r="C397" s="24">
        <v>112.28003311279404</v>
      </c>
      <c r="D397" s="25">
        <v>42.870307194142448</v>
      </c>
      <c r="E397" s="25">
        <v>168.97578698523859</v>
      </c>
      <c r="F397" s="25">
        <v>146.83126197857032</v>
      </c>
      <c r="G397" s="25">
        <v>31.660499092649417</v>
      </c>
      <c r="H397" s="22">
        <f t="shared" si="6"/>
        <v>112.28003311279404</v>
      </c>
    </row>
    <row r="398" spans="2:8" x14ac:dyDescent="0.25">
      <c r="B398" s="26">
        <v>397</v>
      </c>
      <c r="C398" s="24">
        <v>16.526754877675501</v>
      </c>
      <c r="D398" s="27">
        <v>-92.904218229304405</v>
      </c>
      <c r="E398" s="27">
        <v>57.479125485123689</v>
      </c>
      <c r="F398" s="27">
        <v>26.386829839674519</v>
      </c>
      <c r="G398" s="27">
        <v>-6.4800867003222038</v>
      </c>
      <c r="H398" s="22">
        <f t="shared" si="6"/>
        <v>16.526754877675501</v>
      </c>
    </row>
    <row r="399" spans="2:8" x14ac:dyDescent="0.25">
      <c r="B399" s="23">
        <v>398</v>
      </c>
      <c r="C399" s="24">
        <v>-152.20937011428103</v>
      </c>
      <c r="D399" s="25">
        <v>77.205538119296065</v>
      </c>
      <c r="E399" s="25">
        <v>-62.707573299217842</v>
      </c>
      <c r="F399" s="25">
        <v>-224.7853830018156</v>
      </c>
      <c r="G399" s="25">
        <v>17.134659956632944</v>
      </c>
      <c r="H399" s="22">
        <f t="shared" si="6"/>
        <v>-152.20937011428103</v>
      </c>
    </row>
    <row r="400" spans="2:8" x14ac:dyDescent="0.25">
      <c r="B400" s="26">
        <v>399</v>
      </c>
      <c r="C400" s="24">
        <v>175.93182615628862</v>
      </c>
      <c r="D400" s="27">
        <v>17.058897634157887</v>
      </c>
      <c r="E400" s="27">
        <v>116.93287306594051</v>
      </c>
      <c r="F400" s="27">
        <v>258.72454226136028</v>
      </c>
      <c r="G400" s="27">
        <v>-17.251178088878561</v>
      </c>
      <c r="H400" s="22">
        <f t="shared" si="6"/>
        <v>175.93182615628862</v>
      </c>
    </row>
    <row r="401" spans="2:8" x14ac:dyDescent="0.25">
      <c r="B401" s="23">
        <v>400</v>
      </c>
      <c r="C401" s="24">
        <v>40.034954218329965</v>
      </c>
      <c r="D401" s="25">
        <v>374.42774180171574</v>
      </c>
      <c r="E401" s="25">
        <v>70.439536947417366</v>
      </c>
      <c r="F401" s="25">
        <v>39.708755030305767</v>
      </c>
      <c r="G401" s="25">
        <v>40.796085657053091</v>
      </c>
      <c r="H401" s="22">
        <f t="shared" si="6"/>
        <v>40.034954218329965</v>
      </c>
    </row>
    <row r="402" spans="2:8" x14ac:dyDescent="0.25">
      <c r="B402" s="26">
        <v>401</v>
      </c>
      <c r="C402" s="24">
        <v>86.925476163429238</v>
      </c>
      <c r="D402" s="27">
        <v>125.44997470716559</v>
      </c>
      <c r="E402" s="27">
        <v>57.819104709773356</v>
      </c>
      <c r="F402" s="27">
        <v>97.093267214321855</v>
      </c>
      <c r="G402" s="27">
        <v>63.20063037801313</v>
      </c>
      <c r="H402" s="22">
        <f t="shared" si="6"/>
        <v>86.925476163429238</v>
      </c>
    </row>
    <row r="403" spans="2:8" x14ac:dyDescent="0.25">
      <c r="B403" s="23">
        <v>402</v>
      </c>
      <c r="C403" s="24">
        <v>63.451598246279367</v>
      </c>
      <c r="D403" s="25">
        <v>161.78654849596614</v>
      </c>
      <c r="E403" s="25">
        <v>27.208917320324318</v>
      </c>
      <c r="F403" s="25">
        <v>45.552540895708347</v>
      </c>
      <c r="G403" s="25">
        <v>105.21606539761176</v>
      </c>
      <c r="H403" s="22">
        <f t="shared" si="6"/>
        <v>63.451598246279367</v>
      </c>
    </row>
    <row r="404" spans="2:8" x14ac:dyDescent="0.25">
      <c r="B404" s="26">
        <v>403</v>
      </c>
      <c r="C404" s="24">
        <v>92.18364614288798</v>
      </c>
      <c r="D404" s="27">
        <v>143.55197789343282</v>
      </c>
      <c r="E404" s="27">
        <v>131.77664907937472</v>
      </c>
      <c r="F404" s="27">
        <v>127.02281936932329</v>
      </c>
      <c r="G404" s="27">
        <v>10.892241947872296</v>
      </c>
      <c r="H404" s="22">
        <f t="shared" si="6"/>
        <v>92.18364614288798</v>
      </c>
    </row>
    <row r="405" spans="2:8" x14ac:dyDescent="0.25">
      <c r="B405" s="23">
        <v>404</v>
      </c>
      <c r="C405" s="24">
        <v>147.83696621075569</v>
      </c>
      <c r="D405" s="25">
        <v>2.8184018393709778</v>
      </c>
      <c r="E405" s="25">
        <v>-9.0685283019029086</v>
      </c>
      <c r="F405" s="25">
        <v>185.37194821389363</v>
      </c>
      <c r="G405" s="25">
        <v>60.255341536767155</v>
      </c>
      <c r="H405" s="22">
        <f t="shared" si="6"/>
        <v>147.83696621075569</v>
      </c>
    </row>
    <row r="406" spans="2:8" x14ac:dyDescent="0.25">
      <c r="B406" s="26">
        <v>405</v>
      </c>
      <c r="C406" s="24">
        <v>23.648624124206918</v>
      </c>
      <c r="D406" s="27">
        <v>-205.81422644835158</v>
      </c>
      <c r="E406" s="27">
        <v>189.69932894558499</v>
      </c>
      <c r="F406" s="27">
        <v>27.984588625134108</v>
      </c>
      <c r="G406" s="27">
        <v>13.531373622043482</v>
      </c>
      <c r="H406" s="22">
        <f t="shared" si="6"/>
        <v>23.648624124206918</v>
      </c>
    </row>
    <row r="407" spans="2:8" x14ac:dyDescent="0.25">
      <c r="B407" s="23">
        <v>406</v>
      </c>
      <c r="C407" s="24">
        <v>15.903211859854199</v>
      </c>
      <c r="D407" s="25">
        <v>99.475488149512145</v>
      </c>
      <c r="E407" s="25">
        <v>39.178771593683166</v>
      </c>
      <c r="F407" s="25">
        <v>11.346573232431425</v>
      </c>
      <c r="G407" s="25">
        <v>26.535368657174011</v>
      </c>
      <c r="H407" s="22">
        <f t="shared" si="6"/>
        <v>15.903211859854199</v>
      </c>
    </row>
    <row r="408" spans="2:8" x14ac:dyDescent="0.25">
      <c r="B408" s="26">
        <v>407</v>
      </c>
      <c r="C408" s="24">
        <v>11.935245528613388</v>
      </c>
      <c r="D408" s="27">
        <v>150.51093742569412</v>
      </c>
      <c r="E408" s="27">
        <v>60.164029097127056</v>
      </c>
      <c r="F408" s="27">
        <v>-20.530771078580756</v>
      </c>
      <c r="G408" s="27">
        <v>87.689284278733055</v>
      </c>
      <c r="H408" s="22">
        <f t="shared" si="6"/>
        <v>11.935245528613388</v>
      </c>
    </row>
    <row r="409" spans="2:8" x14ac:dyDescent="0.25">
      <c r="B409" s="23">
        <v>408</v>
      </c>
      <c r="C409" s="24">
        <v>169.5939831807639</v>
      </c>
      <c r="D409" s="25">
        <v>215.3474203089857</v>
      </c>
      <c r="E409" s="25">
        <v>141.70454802047249</v>
      </c>
      <c r="F409" s="25">
        <v>235.65340051897721</v>
      </c>
      <c r="G409" s="25">
        <v>15.455342724932809</v>
      </c>
      <c r="H409" s="22">
        <f t="shared" si="6"/>
        <v>169.5939831807639</v>
      </c>
    </row>
    <row r="410" spans="2:8" x14ac:dyDescent="0.25">
      <c r="B410" s="26">
        <v>409</v>
      </c>
      <c r="C410" s="24">
        <v>-21.246676627564</v>
      </c>
      <c r="D410" s="27">
        <v>369.79918401968052</v>
      </c>
      <c r="E410" s="27">
        <v>68.394707014924819</v>
      </c>
      <c r="F410" s="27">
        <v>-36.13926636861973</v>
      </c>
      <c r="G410" s="27">
        <v>13.502699434899363</v>
      </c>
      <c r="H410" s="22">
        <f t="shared" si="6"/>
        <v>-21.246676627564</v>
      </c>
    </row>
    <row r="411" spans="2:8" x14ac:dyDescent="0.25">
      <c r="B411" s="23">
        <v>410</v>
      </c>
      <c r="C411" s="24">
        <v>68.430090279596484</v>
      </c>
      <c r="D411" s="25">
        <v>199.17054994064461</v>
      </c>
      <c r="E411" s="25">
        <v>12.072512182668376</v>
      </c>
      <c r="F411" s="25">
        <v>98.754811705863119</v>
      </c>
      <c r="G411" s="25">
        <v>-2.3275930483589846</v>
      </c>
      <c r="H411" s="22">
        <f t="shared" si="6"/>
        <v>68.430090279596484</v>
      </c>
    </row>
    <row r="412" spans="2:8" x14ac:dyDescent="0.25">
      <c r="B412" s="26">
        <v>411</v>
      </c>
      <c r="C412" s="24">
        <v>104.10169371233646</v>
      </c>
      <c r="D412" s="27">
        <v>261.37868144507217</v>
      </c>
      <c r="E412" s="27">
        <v>23.009820011714119</v>
      </c>
      <c r="F412" s="27">
        <v>158.16895457688886</v>
      </c>
      <c r="G412" s="27">
        <v>-22.055248304952507</v>
      </c>
      <c r="H412" s="22">
        <f t="shared" si="6"/>
        <v>104.10169371233646</v>
      </c>
    </row>
    <row r="413" spans="2:8" x14ac:dyDescent="0.25">
      <c r="B413" s="23">
        <v>412</v>
      </c>
      <c r="C413" s="24">
        <v>120.18482812828107</v>
      </c>
      <c r="D413" s="25">
        <v>168.81098933088293</v>
      </c>
      <c r="E413" s="25">
        <v>-31.257649324494565</v>
      </c>
      <c r="F413" s="25">
        <v>137.59681318630484</v>
      </c>
      <c r="G413" s="25">
        <v>79.556862992892263</v>
      </c>
      <c r="H413" s="22">
        <f t="shared" si="6"/>
        <v>120.18482812828107</v>
      </c>
    </row>
    <row r="414" spans="2:8" x14ac:dyDescent="0.25">
      <c r="B414" s="26">
        <v>413</v>
      </c>
      <c r="C414" s="24">
        <v>31.816619093416925</v>
      </c>
      <c r="D414" s="27">
        <v>10.17633600030176</v>
      </c>
      <c r="E414" s="27">
        <v>98.719736523216739</v>
      </c>
      <c r="F414" s="27">
        <v>33.280917843488282</v>
      </c>
      <c r="G414" s="27">
        <v>28.399922009917084</v>
      </c>
      <c r="H414" s="22">
        <f t="shared" si="6"/>
        <v>31.816619093416925</v>
      </c>
    </row>
    <row r="415" spans="2:8" x14ac:dyDescent="0.25">
      <c r="B415" s="23">
        <v>414</v>
      </c>
      <c r="C415" s="24">
        <v>123.05536317379612</v>
      </c>
      <c r="D415" s="25">
        <v>134.45048671798992</v>
      </c>
      <c r="E415" s="25">
        <v>172.68812667067871</v>
      </c>
      <c r="F415" s="25">
        <v>150.24305967698814</v>
      </c>
      <c r="G415" s="25">
        <v>59.617404666348122</v>
      </c>
      <c r="H415" s="22">
        <f t="shared" si="6"/>
        <v>123.05536317379612</v>
      </c>
    </row>
    <row r="416" spans="2:8" x14ac:dyDescent="0.25">
      <c r="B416" s="26">
        <v>415</v>
      </c>
      <c r="C416" s="24">
        <v>138.31180012654772</v>
      </c>
      <c r="D416" s="27">
        <v>-177.3337959731698</v>
      </c>
      <c r="E416" s="27">
        <v>61.032897626553947</v>
      </c>
      <c r="F416" s="27">
        <v>140.12811418810239</v>
      </c>
      <c r="G416" s="27">
        <v>134.07373398292017</v>
      </c>
      <c r="H416" s="22">
        <f t="shared" si="6"/>
        <v>138.31180012654772</v>
      </c>
    </row>
    <row r="417" spans="2:8" x14ac:dyDescent="0.25">
      <c r="B417" s="23">
        <v>416</v>
      </c>
      <c r="C417" s="24">
        <v>95.517328499734816</v>
      </c>
      <c r="D417" s="25">
        <v>-1.0673190012363136</v>
      </c>
      <c r="E417" s="25">
        <v>52.42096642262905</v>
      </c>
      <c r="F417" s="25">
        <v>113.49906380373622</v>
      </c>
      <c r="G417" s="25">
        <v>53.559946123731585</v>
      </c>
      <c r="H417" s="22">
        <f t="shared" si="6"/>
        <v>95.517328499734816</v>
      </c>
    </row>
    <row r="418" spans="2:8" x14ac:dyDescent="0.25">
      <c r="B418" s="26">
        <v>417</v>
      </c>
      <c r="C418" s="24">
        <v>145.58196894731364</v>
      </c>
      <c r="D418" s="27">
        <v>53.918982371601587</v>
      </c>
      <c r="E418" s="27">
        <v>68.821211407139813</v>
      </c>
      <c r="F418" s="27">
        <v>163.13616318816435</v>
      </c>
      <c r="G418" s="27">
        <v>104.62218238532874</v>
      </c>
      <c r="H418" s="22">
        <f t="shared" si="6"/>
        <v>145.58196894731364</v>
      </c>
    </row>
    <row r="419" spans="2:8" x14ac:dyDescent="0.25">
      <c r="B419" s="23">
        <v>418</v>
      </c>
      <c r="C419" s="24">
        <v>144.74323944973045</v>
      </c>
      <c r="D419" s="25">
        <v>178.39162238296097</v>
      </c>
      <c r="E419" s="25">
        <v>134.78692710364402</v>
      </c>
      <c r="F419" s="25">
        <v>170.16448154992139</v>
      </c>
      <c r="G419" s="25">
        <v>85.427007882618341</v>
      </c>
      <c r="H419" s="22">
        <f t="shared" si="6"/>
        <v>144.74323944973045</v>
      </c>
    </row>
    <row r="420" spans="2:8" x14ac:dyDescent="0.25">
      <c r="B420" s="26">
        <v>419</v>
      </c>
      <c r="C420" s="24">
        <v>121.19527116617114</v>
      </c>
      <c r="D420" s="27">
        <v>216.33735769048258</v>
      </c>
      <c r="E420" s="27">
        <v>151.03595712892746</v>
      </c>
      <c r="F420" s="27">
        <v>174.83054400362695</v>
      </c>
      <c r="G420" s="27">
        <v>-3.9536987878923995</v>
      </c>
      <c r="H420" s="22">
        <f t="shared" si="6"/>
        <v>121.19527116617114</v>
      </c>
    </row>
    <row r="421" spans="2:8" x14ac:dyDescent="0.25">
      <c r="B421" s="23">
        <v>420</v>
      </c>
      <c r="C421" s="24">
        <v>141.90467404361175</v>
      </c>
      <c r="D421" s="25">
        <v>201.86284159543897</v>
      </c>
      <c r="E421" s="25">
        <v>165.51650536564733</v>
      </c>
      <c r="F421" s="25">
        <v>171.38825892930538</v>
      </c>
      <c r="G421" s="25">
        <v>73.109642643659953</v>
      </c>
      <c r="H421" s="22">
        <f t="shared" si="6"/>
        <v>141.90467404361175</v>
      </c>
    </row>
    <row r="422" spans="2:8" x14ac:dyDescent="0.25">
      <c r="B422" s="26">
        <v>421</v>
      </c>
      <c r="C422" s="24">
        <v>153.70077912884881</v>
      </c>
      <c r="D422" s="27">
        <v>-94.424531620702396</v>
      </c>
      <c r="E422" s="27">
        <v>-122.61770224089986</v>
      </c>
      <c r="F422" s="27">
        <v>237.30815356996197</v>
      </c>
      <c r="G422" s="27">
        <v>-41.383094567081841</v>
      </c>
      <c r="H422" s="22">
        <f t="shared" si="6"/>
        <v>153.70077912884881</v>
      </c>
    </row>
    <row r="423" spans="2:8" x14ac:dyDescent="0.25">
      <c r="B423" s="23">
        <v>422</v>
      </c>
      <c r="C423" s="24">
        <v>25.722374254429781</v>
      </c>
      <c r="D423" s="25">
        <v>79.800550538557601</v>
      </c>
      <c r="E423" s="25">
        <v>36.828277158760692</v>
      </c>
      <c r="F423" s="25">
        <v>39.203610510344774</v>
      </c>
      <c r="G423" s="25">
        <v>-5.7338436760385321</v>
      </c>
      <c r="H423" s="22">
        <f t="shared" si="6"/>
        <v>25.722374254429781</v>
      </c>
    </row>
    <row r="424" spans="2:8" x14ac:dyDescent="0.25">
      <c r="B424" s="26">
        <v>423</v>
      </c>
      <c r="C424" s="24">
        <v>43.582155483715539</v>
      </c>
      <c r="D424" s="27">
        <v>-51.496330165621458</v>
      </c>
      <c r="E424" s="27">
        <v>-21.153329288461819</v>
      </c>
      <c r="F424" s="27">
        <v>47.048198892245615</v>
      </c>
      <c r="G424" s="27">
        <v>35.494720863812034</v>
      </c>
      <c r="H424" s="22">
        <f t="shared" si="6"/>
        <v>43.582155483715539</v>
      </c>
    </row>
    <row r="425" spans="2:8" x14ac:dyDescent="0.25">
      <c r="B425" s="23">
        <v>424</v>
      </c>
      <c r="C425" s="24">
        <v>40.298439558501208</v>
      </c>
      <c r="D425" s="25">
        <v>74.122313743197509</v>
      </c>
      <c r="E425" s="25">
        <v>46.016836247294826</v>
      </c>
      <c r="F425" s="25">
        <v>55.044261657024713</v>
      </c>
      <c r="G425" s="25">
        <v>5.8915213286130381</v>
      </c>
      <c r="H425" s="22">
        <f t="shared" si="6"/>
        <v>40.298439558501208</v>
      </c>
    </row>
    <row r="426" spans="2:8" x14ac:dyDescent="0.25">
      <c r="B426" s="26">
        <v>425</v>
      </c>
      <c r="C426" s="24">
        <v>147.90697657889643</v>
      </c>
      <c r="D426" s="27">
        <v>55.857811497335177</v>
      </c>
      <c r="E426" s="27">
        <v>25.796343227826664</v>
      </c>
      <c r="F426" s="27">
        <v>196.83876757576471</v>
      </c>
      <c r="G426" s="27">
        <v>33.732797586203894</v>
      </c>
      <c r="H426" s="22">
        <f t="shared" si="6"/>
        <v>147.90697657889643</v>
      </c>
    </row>
    <row r="427" spans="2:8" x14ac:dyDescent="0.25">
      <c r="B427" s="23">
        <v>426</v>
      </c>
      <c r="C427" s="24">
        <v>237.24007072677921</v>
      </c>
      <c r="D427" s="25">
        <v>-25.036335238173848</v>
      </c>
      <c r="E427" s="25">
        <v>41.442942764559959</v>
      </c>
      <c r="F427" s="25">
        <v>323.47562770457853</v>
      </c>
      <c r="G427" s="25">
        <v>36.023771111914215</v>
      </c>
      <c r="H427" s="22">
        <f t="shared" si="6"/>
        <v>237.24007072677921</v>
      </c>
    </row>
    <row r="428" spans="2:8" x14ac:dyDescent="0.25">
      <c r="B428" s="26">
        <v>427</v>
      </c>
      <c r="C428" s="24">
        <v>141.10658749301064</v>
      </c>
      <c r="D428" s="27">
        <v>-250.82576157461745</v>
      </c>
      <c r="E428" s="27">
        <v>143.13744348946591</v>
      </c>
      <c r="F428" s="27">
        <v>178.26581544825828</v>
      </c>
      <c r="G428" s="27">
        <v>54.401722264099561</v>
      </c>
      <c r="H428" s="22">
        <f t="shared" si="6"/>
        <v>141.10658749301064</v>
      </c>
    </row>
    <row r="429" spans="2:8" x14ac:dyDescent="0.25">
      <c r="B429" s="23">
        <v>428</v>
      </c>
      <c r="C429" s="24">
        <v>132.49265088886062</v>
      </c>
      <c r="D429" s="25">
        <v>231.83061558261707</v>
      </c>
      <c r="E429" s="25">
        <v>92.38526774117372</v>
      </c>
      <c r="F429" s="25">
        <v>136.28463382801129</v>
      </c>
      <c r="G429" s="25">
        <v>123.64469069750905</v>
      </c>
      <c r="H429" s="22">
        <f t="shared" si="6"/>
        <v>132.49265088886062</v>
      </c>
    </row>
    <row r="430" spans="2:8" x14ac:dyDescent="0.25">
      <c r="B430" s="26">
        <v>429</v>
      </c>
      <c r="C430" s="24">
        <v>-4.7926054169987751</v>
      </c>
      <c r="D430" s="27">
        <v>414.7209190987345</v>
      </c>
      <c r="E430" s="27">
        <v>100.5388053175611</v>
      </c>
      <c r="F430" s="27">
        <v>-45.352806279865945</v>
      </c>
      <c r="G430" s="27">
        <v>89.847863263024607</v>
      </c>
      <c r="H430" s="22">
        <f t="shared" si="6"/>
        <v>-4.7926054169987751</v>
      </c>
    </row>
    <row r="431" spans="2:8" x14ac:dyDescent="0.25">
      <c r="B431" s="23">
        <v>430</v>
      </c>
      <c r="C431" s="24">
        <v>91.802533324565744</v>
      </c>
      <c r="D431" s="25">
        <v>317.49171304507411</v>
      </c>
      <c r="E431" s="25">
        <v>119.02879344546427</v>
      </c>
      <c r="F431" s="25">
        <v>153.79896318117918</v>
      </c>
      <c r="G431" s="25">
        <v>-52.855803007532259</v>
      </c>
      <c r="H431" s="22">
        <f t="shared" si="6"/>
        <v>91.802533324565744</v>
      </c>
    </row>
    <row r="432" spans="2:8" x14ac:dyDescent="0.25">
      <c r="B432" s="26">
        <v>431</v>
      </c>
      <c r="C432" s="24">
        <v>72.968303190280096</v>
      </c>
      <c r="D432" s="27">
        <v>88.225797948048466</v>
      </c>
      <c r="E432" s="27">
        <v>148.2693698889455</v>
      </c>
      <c r="F432" s="27">
        <v>74.214678596619677</v>
      </c>
      <c r="G432" s="27">
        <v>70.060093908821102</v>
      </c>
      <c r="H432" s="22">
        <f t="shared" si="6"/>
        <v>72.968303190280096</v>
      </c>
    </row>
    <row r="433" spans="2:8" x14ac:dyDescent="0.25">
      <c r="B433" s="23">
        <v>432</v>
      </c>
      <c r="C433" s="24">
        <v>184.66951125710685</v>
      </c>
      <c r="D433" s="25">
        <v>-149.91532304444777</v>
      </c>
      <c r="E433" s="25">
        <v>85.260557929188792</v>
      </c>
      <c r="F433" s="25">
        <v>242.80717416122934</v>
      </c>
      <c r="G433" s="25">
        <v>49.014964480821121</v>
      </c>
      <c r="H433" s="22">
        <f t="shared" si="6"/>
        <v>184.66951125710685</v>
      </c>
    </row>
    <row r="434" spans="2:8" x14ac:dyDescent="0.25">
      <c r="B434" s="26">
        <v>433</v>
      </c>
      <c r="C434" s="24">
        <v>72.76183116740431</v>
      </c>
      <c r="D434" s="27">
        <v>-24.002283931622102</v>
      </c>
      <c r="E434" s="27">
        <v>8.372777649726082</v>
      </c>
      <c r="F434" s="27">
        <v>56.659297451910383</v>
      </c>
      <c r="G434" s="27">
        <v>110.33440983689015</v>
      </c>
      <c r="H434" s="22">
        <f t="shared" si="6"/>
        <v>72.76183116740431</v>
      </c>
    </row>
    <row r="435" spans="2:8" x14ac:dyDescent="0.25">
      <c r="B435" s="23">
        <v>434</v>
      </c>
      <c r="C435" s="24">
        <v>-69.680672828477356</v>
      </c>
      <c r="D435" s="25">
        <v>152.14460746836278</v>
      </c>
      <c r="E435" s="25">
        <v>-5.0337325567070081</v>
      </c>
      <c r="F435" s="25">
        <v>-103.35956476137719</v>
      </c>
      <c r="G435" s="25">
        <v>8.903408348288913</v>
      </c>
      <c r="H435" s="22">
        <f t="shared" si="6"/>
        <v>-69.680672828477356</v>
      </c>
    </row>
    <row r="436" spans="2:8" x14ac:dyDescent="0.25">
      <c r="B436" s="26">
        <v>435</v>
      </c>
      <c r="C436" s="24">
        <v>37.961940996390048</v>
      </c>
      <c r="D436" s="27">
        <v>184.83393533615185</v>
      </c>
      <c r="E436" s="27">
        <v>4.9472838949990887</v>
      </c>
      <c r="F436" s="27">
        <v>45.223012967644806</v>
      </c>
      <c r="G436" s="27">
        <v>21.019439730128958</v>
      </c>
      <c r="H436" s="22">
        <f t="shared" si="6"/>
        <v>37.961940996390048</v>
      </c>
    </row>
    <row r="437" spans="2:8" x14ac:dyDescent="0.25">
      <c r="B437" s="23">
        <v>436</v>
      </c>
      <c r="C437" s="24">
        <v>97.745732438441763</v>
      </c>
      <c r="D437" s="25">
        <v>-3.4422969222828073</v>
      </c>
      <c r="E437" s="25">
        <v>33.786275562720142</v>
      </c>
      <c r="F437" s="25">
        <v>144.86249721249089</v>
      </c>
      <c r="G437" s="25">
        <v>-12.193385367672853</v>
      </c>
      <c r="H437" s="22">
        <f t="shared" si="6"/>
        <v>97.745732438441763</v>
      </c>
    </row>
    <row r="438" spans="2:8" x14ac:dyDescent="0.25">
      <c r="B438" s="26">
        <v>437</v>
      </c>
      <c r="C438" s="24">
        <v>10.290951380696796</v>
      </c>
      <c r="D438" s="27">
        <v>165.32376403191938</v>
      </c>
      <c r="E438" s="27">
        <v>-107.05396036678027</v>
      </c>
      <c r="F438" s="27">
        <v>3.8935212030285697</v>
      </c>
      <c r="G438" s="27">
        <v>25.218288461922661</v>
      </c>
      <c r="H438" s="22">
        <f t="shared" si="6"/>
        <v>10.290951380696796</v>
      </c>
    </row>
    <row r="439" spans="2:8" x14ac:dyDescent="0.25">
      <c r="B439" s="23">
        <v>438</v>
      </c>
      <c r="C439" s="24">
        <v>71.774309471809616</v>
      </c>
      <c r="D439" s="25">
        <v>43.644600451922472</v>
      </c>
      <c r="E439" s="25">
        <v>60.799785593422598</v>
      </c>
      <c r="F439" s="25">
        <v>97.588719538390109</v>
      </c>
      <c r="G439" s="25">
        <v>11.540685983121843</v>
      </c>
      <c r="H439" s="22">
        <f t="shared" si="6"/>
        <v>71.774309471809616</v>
      </c>
    </row>
    <row r="440" spans="2:8" x14ac:dyDescent="0.25">
      <c r="B440" s="26">
        <v>439</v>
      </c>
      <c r="C440" s="24">
        <v>86.684916270497212</v>
      </c>
      <c r="D440" s="27">
        <v>-182.6840734916729</v>
      </c>
      <c r="E440" s="27">
        <v>75.398168236448825</v>
      </c>
      <c r="F440" s="27">
        <v>152.92551291169079</v>
      </c>
      <c r="G440" s="27">
        <v>-67.8764758922878</v>
      </c>
      <c r="H440" s="22">
        <f t="shared" si="6"/>
        <v>86.684916270497212</v>
      </c>
    </row>
    <row r="441" spans="2:8" x14ac:dyDescent="0.25">
      <c r="B441" s="23">
        <v>440</v>
      </c>
      <c r="C441" s="24">
        <v>274.72767874599805</v>
      </c>
      <c r="D441" s="25">
        <v>-105.84475929168164</v>
      </c>
      <c r="E441" s="25">
        <v>160.69264767174553</v>
      </c>
      <c r="F441" s="25">
        <v>406.94426843938436</v>
      </c>
      <c r="G441" s="25">
        <v>-33.777697205236549</v>
      </c>
      <c r="H441" s="22">
        <f t="shared" si="6"/>
        <v>274.72767874599805</v>
      </c>
    </row>
    <row r="442" spans="2:8" x14ac:dyDescent="0.25">
      <c r="B442" s="26">
        <v>441</v>
      </c>
      <c r="C442" s="24">
        <v>125.30180426053712</v>
      </c>
      <c r="D442" s="27">
        <v>100.62179329269972</v>
      </c>
      <c r="E442" s="27">
        <v>4.55317587537332</v>
      </c>
      <c r="F442" s="27">
        <v>197.882769338749</v>
      </c>
      <c r="G442" s="27">
        <v>-44.05378092195717</v>
      </c>
      <c r="H442" s="22">
        <f t="shared" si="6"/>
        <v>125.30180426053712</v>
      </c>
    </row>
    <row r="443" spans="2:8" x14ac:dyDescent="0.25">
      <c r="B443" s="23">
        <v>442</v>
      </c>
      <c r="C443" s="24">
        <v>151.31336156642544</v>
      </c>
      <c r="D443" s="25">
        <v>68.052707107882085</v>
      </c>
      <c r="E443" s="25">
        <v>72.17213989105187</v>
      </c>
      <c r="F443" s="25">
        <v>177.83426900705115</v>
      </c>
      <c r="G443" s="25">
        <v>89.431244204965481</v>
      </c>
      <c r="H443" s="22">
        <f t="shared" si="6"/>
        <v>151.31336156642544</v>
      </c>
    </row>
    <row r="444" spans="2:8" x14ac:dyDescent="0.25">
      <c r="B444" s="26">
        <v>443</v>
      </c>
      <c r="C444" s="24">
        <v>6.2354880644035013</v>
      </c>
      <c r="D444" s="27">
        <v>-48.117919115484881</v>
      </c>
      <c r="E444" s="27">
        <v>18.695798595691024</v>
      </c>
      <c r="F444" s="27">
        <v>-30.839983798878194</v>
      </c>
      <c r="G444" s="27">
        <v>92.744922412060788</v>
      </c>
      <c r="H444" s="22">
        <f t="shared" si="6"/>
        <v>6.2354880644035013</v>
      </c>
    </row>
    <row r="445" spans="2:8" x14ac:dyDescent="0.25">
      <c r="B445" s="23">
        <v>444</v>
      </c>
      <c r="C445" s="24">
        <v>-40.104595318249018</v>
      </c>
      <c r="D445" s="25">
        <v>174.46123457028443</v>
      </c>
      <c r="E445" s="25">
        <v>53.893422245308194</v>
      </c>
      <c r="F445" s="25">
        <v>-61.202084347479598</v>
      </c>
      <c r="G445" s="25">
        <v>9.1228790832889963</v>
      </c>
      <c r="H445" s="22">
        <f t="shared" si="6"/>
        <v>-40.104595318249018</v>
      </c>
    </row>
    <row r="446" spans="2:8" x14ac:dyDescent="0.25">
      <c r="B446" s="26">
        <v>445</v>
      </c>
      <c r="C446" s="24">
        <v>250.58635565148549</v>
      </c>
      <c r="D446" s="27">
        <v>-192.8929565056734</v>
      </c>
      <c r="E446" s="27">
        <v>72.77988266699694</v>
      </c>
      <c r="F446" s="27">
        <v>335.98539433141616</v>
      </c>
      <c r="G446" s="27">
        <v>51.321932064980679</v>
      </c>
      <c r="H446" s="22">
        <f t="shared" si="6"/>
        <v>250.58635565148549</v>
      </c>
    </row>
    <row r="447" spans="2:8" x14ac:dyDescent="0.25">
      <c r="B447" s="23">
        <v>446</v>
      </c>
      <c r="C447" s="24">
        <v>107.29743660405887</v>
      </c>
      <c r="D447" s="25">
        <v>195.84245252506733</v>
      </c>
      <c r="E447" s="25">
        <v>-157.0552048982274</v>
      </c>
      <c r="F447" s="25">
        <v>115.27350031893154</v>
      </c>
      <c r="G447" s="25">
        <v>88.68662126935601</v>
      </c>
      <c r="H447" s="22">
        <f t="shared" si="6"/>
        <v>107.29743660405887</v>
      </c>
    </row>
    <row r="448" spans="2:8" x14ac:dyDescent="0.25">
      <c r="B448" s="26">
        <v>447</v>
      </c>
      <c r="C448" s="24">
        <v>-53.945585694963611</v>
      </c>
      <c r="D448" s="27">
        <v>-37.931399990134963</v>
      </c>
      <c r="E448" s="27">
        <v>115.74566045238532</v>
      </c>
      <c r="F448" s="27">
        <v>-109.02188827773944</v>
      </c>
      <c r="G448" s="27">
        <v>74.565786998179959</v>
      </c>
      <c r="H448" s="22">
        <f t="shared" si="6"/>
        <v>-53.945585694963611</v>
      </c>
    </row>
    <row r="449" spans="2:8" x14ac:dyDescent="0.25">
      <c r="B449" s="23">
        <v>448</v>
      </c>
      <c r="C449" s="24">
        <v>167.82409046066113</v>
      </c>
      <c r="D449" s="25">
        <v>71.799674845642485</v>
      </c>
      <c r="E449" s="25">
        <v>64.159258513526709</v>
      </c>
      <c r="F449" s="25">
        <v>212.58658353895558</v>
      </c>
      <c r="G449" s="25">
        <v>63.378273277974174</v>
      </c>
      <c r="H449" s="22">
        <f t="shared" si="6"/>
        <v>167.82409046066113</v>
      </c>
    </row>
    <row r="450" spans="2:8" x14ac:dyDescent="0.25">
      <c r="B450" s="26">
        <v>449</v>
      </c>
      <c r="C450" s="24">
        <v>-40.451094947480662</v>
      </c>
      <c r="D450" s="27">
        <v>-72.599167949406194</v>
      </c>
      <c r="E450" s="27">
        <v>108.75819527190507</v>
      </c>
      <c r="F450" s="27">
        <v>-48.91208827637297</v>
      </c>
      <c r="G450" s="27">
        <v>-20.708777180065276</v>
      </c>
      <c r="H450" s="22">
        <f t="shared" ref="H450:H501" si="7">0.7*F450+0.3*G450</f>
        <v>-40.451094947480662</v>
      </c>
    </row>
    <row r="451" spans="2:8" x14ac:dyDescent="0.25">
      <c r="B451" s="23">
        <v>450</v>
      </c>
      <c r="C451" s="24">
        <v>190.81346005382261</v>
      </c>
      <c r="D451" s="25">
        <v>114.22753276338173</v>
      </c>
      <c r="E451" s="25">
        <v>46.452141414087073</v>
      </c>
      <c r="F451" s="25">
        <v>251.54563842462738</v>
      </c>
      <c r="G451" s="25">
        <v>49.105043855278176</v>
      </c>
      <c r="H451" s="22">
        <f t="shared" si="7"/>
        <v>190.81346005382261</v>
      </c>
    </row>
    <row r="452" spans="2:8" x14ac:dyDescent="0.25">
      <c r="B452" s="26">
        <v>451</v>
      </c>
      <c r="C452" s="24">
        <v>63.042353891080431</v>
      </c>
      <c r="D452" s="27">
        <v>223.30742335076144</v>
      </c>
      <c r="E452" s="27">
        <v>28.702277832690225</v>
      </c>
      <c r="F452" s="27">
        <v>90.034164721596042</v>
      </c>
      <c r="G452" s="27">
        <v>6.1461953210667275E-2</v>
      </c>
      <c r="H452" s="22">
        <f t="shared" si="7"/>
        <v>63.042353891080431</v>
      </c>
    </row>
    <row r="453" spans="2:8" x14ac:dyDescent="0.25">
      <c r="B453" s="23">
        <v>452</v>
      </c>
      <c r="C453" s="24">
        <v>96.605387862431542</v>
      </c>
      <c r="D453" s="25">
        <v>-208.89111914747463</v>
      </c>
      <c r="E453" s="25">
        <v>77.084633995232423</v>
      </c>
      <c r="F453" s="25">
        <v>92.111136199301143</v>
      </c>
      <c r="G453" s="25">
        <v>107.09197507640248</v>
      </c>
      <c r="H453" s="22">
        <f t="shared" si="7"/>
        <v>96.605387862431542</v>
      </c>
    </row>
    <row r="454" spans="2:8" x14ac:dyDescent="0.25">
      <c r="B454" s="26">
        <v>453</v>
      </c>
      <c r="C454" s="24">
        <v>252.95545507980356</v>
      </c>
      <c r="D454" s="27">
        <v>167.00182810478066</v>
      </c>
      <c r="E454" s="27">
        <v>79.649712030744027</v>
      </c>
      <c r="F454" s="27">
        <v>315.71659545280249</v>
      </c>
      <c r="G454" s="27">
        <v>106.51279420947276</v>
      </c>
      <c r="H454" s="22">
        <f t="shared" si="7"/>
        <v>252.95545507980356</v>
      </c>
    </row>
    <row r="455" spans="2:8" x14ac:dyDescent="0.25">
      <c r="B455" s="23">
        <v>454</v>
      </c>
      <c r="C455" s="24">
        <v>61.048487424994534</v>
      </c>
      <c r="D455" s="25">
        <v>137.59121456247192</v>
      </c>
      <c r="E455" s="25">
        <v>-30.261789603315179</v>
      </c>
      <c r="F455" s="25">
        <v>57.436764863785783</v>
      </c>
      <c r="G455" s="25">
        <v>69.475840067814971</v>
      </c>
      <c r="H455" s="22">
        <f t="shared" si="7"/>
        <v>61.048487424994534</v>
      </c>
    </row>
    <row r="456" spans="2:8" x14ac:dyDescent="0.25">
      <c r="B456" s="26">
        <v>455</v>
      </c>
      <c r="C456" s="24">
        <v>62.501581424025012</v>
      </c>
      <c r="D456" s="27">
        <v>278.45465964297273</v>
      </c>
      <c r="E456" s="27">
        <v>-50.344421845375933</v>
      </c>
      <c r="F456" s="27">
        <v>87.999524922154478</v>
      </c>
      <c r="G456" s="27">
        <v>3.0063799283895918</v>
      </c>
      <c r="H456" s="22">
        <f t="shared" si="7"/>
        <v>62.501581424025012</v>
      </c>
    </row>
    <row r="457" spans="2:8" x14ac:dyDescent="0.25">
      <c r="B457" s="23">
        <v>456</v>
      </c>
      <c r="C457" s="24">
        <v>93.223333148319853</v>
      </c>
      <c r="D457" s="25">
        <v>120.98019213832265</v>
      </c>
      <c r="E457" s="25">
        <v>118.18961754119849</v>
      </c>
      <c r="F457" s="25">
        <v>116.21090494825857</v>
      </c>
      <c r="G457" s="25">
        <v>39.585665615129543</v>
      </c>
      <c r="H457" s="22">
        <f t="shared" si="7"/>
        <v>93.223333148319853</v>
      </c>
    </row>
    <row r="458" spans="2:8" x14ac:dyDescent="0.25">
      <c r="B458" s="26">
        <v>457</v>
      </c>
      <c r="C458" s="24">
        <v>20.643617703692204</v>
      </c>
      <c r="D458" s="27">
        <v>201.07154536122505</v>
      </c>
      <c r="E458" s="27">
        <v>68.106920054800042</v>
      </c>
      <c r="F458" s="27">
        <v>7.3659692297878792</v>
      </c>
      <c r="G458" s="27">
        <v>51.624797476135633</v>
      </c>
      <c r="H458" s="22">
        <f t="shared" si="7"/>
        <v>20.643617703692204</v>
      </c>
    </row>
    <row r="459" spans="2:8" x14ac:dyDescent="0.25">
      <c r="B459" s="23">
        <v>458</v>
      </c>
      <c r="C459" s="24">
        <v>-31.754091468490611</v>
      </c>
      <c r="D459" s="25">
        <v>343.50614976534172</v>
      </c>
      <c r="E459" s="25">
        <v>60.265365454368066</v>
      </c>
      <c r="F459" s="25">
        <v>-36.723902403087862</v>
      </c>
      <c r="G459" s="25">
        <v>-20.157865954430356</v>
      </c>
      <c r="H459" s="22">
        <f t="shared" si="7"/>
        <v>-31.754091468490611</v>
      </c>
    </row>
    <row r="460" spans="2:8" x14ac:dyDescent="0.25">
      <c r="B460" s="26">
        <v>459</v>
      </c>
      <c r="C460" s="24">
        <v>93.388116329101095</v>
      </c>
      <c r="D460" s="27">
        <v>361.88120036097871</v>
      </c>
      <c r="E460" s="27">
        <v>-15.291817784399981</v>
      </c>
      <c r="F460" s="27">
        <v>117.19988931092948</v>
      </c>
      <c r="G460" s="27">
        <v>37.827312704834895</v>
      </c>
      <c r="H460" s="22">
        <f t="shared" si="7"/>
        <v>93.388116329101095</v>
      </c>
    </row>
    <row r="461" spans="2:8" x14ac:dyDescent="0.25">
      <c r="B461" s="23">
        <v>460</v>
      </c>
      <c r="C461" s="24">
        <v>237.31944186913381</v>
      </c>
      <c r="D461" s="25">
        <v>-26.913075890238005</v>
      </c>
      <c r="E461" s="25">
        <v>130.33489084222822</v>
      </c>
      <c r="F461" s="25">
        <v>294.36587946749262</v>
      </c>
      <c r="G461" s="25">
        <v>104.21108747296331</v>
      </c>
      <c r="H461" s="22">
        <f t="shared" si="7"/>
        <v>237.31944186913381</v>
      </c>
    </row>
    <row r="462" spans="2:8" x14ac:dyDescent="0.25">
      <c r="B462" s="26">
        <v>461</v>
      </c>
      <c r="C462" s="24">
        <v>138.84676832778814</v>
      </c>
      <c r="D462" s="27">
        <v>193.38933056611</v>
      </c>
      <c r="E462" s="27">
        <v>-115.67535785359181</v>
      </c>
      <c r="F462" s="27">
        <v>209.91618869805865</v>
      </c>
      <c r="G462" s="27">
        <v>-26.981879202843004</v>
      </c>
      <c r="H462" s="22">
        <f t="shared" si="7"/>
        <v>138.84676832778814</v>
      </c>
    </row>
    <row r="463" spans="2:8" x14ac:dyDescent="0.25">
      <c r="B463" s="23">
        <v>462</v>
      </c>
      <c r="C463" s="24">
        <v>26.047278983563423</v>
      </c>
      <c r="D463" s="25">
        <v>210.56519026968579</v>
      </c>
      <c r="E463" s="25">
        <v>103.3524312991794</v>
      </c>
      <c r="F463" s="25">
        <v>14.471668849192795</v>
      </c>
      <c r="G463" s="25">
        <v>53.057035963761557</v>
      </c>
      <c r="H463" s="22">
        <f t="shared" si="7"/>
        <v>26.047278983563423</v>
      </c>
    </row>
    <row r="464" spans="2:8" x14ac:dyDescent="0.25">
      <c r="B464" s="26">
        <v>463</v>
      </c>
      <c r="C464" s="24">
        <v>22.260025186610061</v>
      </c>
      <c r="D464" s="27">
        <v>294.15633061121429</v>
      </c>
      <c r="E464" s="27">
        <v>38.359746915229501</v>
      </c>
      <c r="F464" s="27">
        <v>34.09192968794693</v>
      </c>
      <c r="G464" s="27">
        <v>-5.3477519831759537</v>
      </c>
      <c r="H464" s="22">
        <f t="shared" si="7"/>
        <v>22.260025186610061</v>
      </c>
    </row>
    <row r="465" spans="2:8" x14ac:dyDescent="0.25">
      <c r="B465" s="23">
        <v>464</v>
      </c>
      <c r="C465" s="24">
        <v>144.63182628791287</v>
      </c>
      <c r="D465" s="25">
        <v>-76.951002998924452</v>
      </c>
      <c r="E465" s="25">
        <v>59.389002565791365</v>
      </c>
      <c r="F465" s="25">
        <v>202.43717460336879</v>
      </c>
      <c r="G465" s="25">
        <v>9.752680218515799</v>
      </c>
      <c r="H465" s="22">
        <f t="shared" si="7"/>
        <v>144.63182628791287</v>
      </c>
    </row>
    <row r="466" spans="2:8" x14ac:dyDescent="0.25">
      <c r="B466" s="26">
        <v>465</v>
      </c>
      <c r="C466" s="24">
        <v>131.47241431035297</v>
      </c>
      <c r="D466" s="27">
        <v>-130.07215886998512</v>
      </c>
      <c r="E466" s="27">
        <v>75.728863818069243</v>
      </c>
      <c r="F466" s="27">
        <v>179.83599159612567</v>
      </c>
      <c r="G466" s="27">
        <v>18.624067310216731</v>
      </c>
      <c r="H466" s="22">
        <f t="shared" si="7"/>
        <v>131.47241431035297</v>
      </c>
    </row>
    <row r="467" spans="2:8" x14ac:dyDescent="0.25">
      <c r="B467" s="23">
        <v>466</v>
      </c>
      <c r="C467" s="24">
        <v>133.72978368825781</v>
      </c>
      <c r="D467" s="25">
        <v>68.768173409157924</v>
      </c>
      <c r="E467" s="25">
        <v>44.414284399233367</v>
      </c>
      <c r="F467" s="25">
        <v>159.39625285994973</v>
      </c>
      <c r="G467" s="25">
        <v>73.841355620976714</v>
      </c>
      <c r="H467" s="22">
        <f t="shared" si="7"/>
        <v>133.72978368825781</v>
      </c>
    </row>
    <row r="468" spans="2:8" x14ac:dyDescent="0.25">
      <c r="B468" s="26">
        <v>467</v>
      </c>
      <c r="C468" s="24">
        <v>86.616480857324404</v>
      </c>
      <c r="D468" s="27">
        <v>425.77533538576853</v>
      </c>
      <c r="E468" s="27">
        <v>123.17199833567764</v>
      </c>
      <c r="F468" s="27">
        <v>77.522636315195086</v>
      </c>
      <c r="G468" s="27">
        <v>107.83545145562617</v>
      </c>
      <c r="H468" s="22">
        <f t="shared" si="7"/>
        <v>86.616480857324404</v>
      </c>
    </row>
    <row r="469" spans="2:8" x14ac:dyDescent="0.25">
      <c r="B469" s="23">
        <v>468</v>
      </c>
      <c r="C469" s="24">
        <v>-4.0258382240652271</v>
      </c>
      <c r="D469" s="25">
        <v>45.530177138226833</v>
      </c>
      <c r="E469" s="25">
        <v>105.24873312132269</v>
      </c>
      <c r="F469" s="25">
        <v>-23.742271128001732</v>
      </c>
      <c r="G469" s="25">
        <v>41.979171885119946</v>
      </c>
      <c r="H469" s="22">
        <f t="shared" si="7"/>
        <v>-4.0258382240652271</v>
      </c>
    </row>
    <row r="470" spans="2:8" x14ac:dyDescent="0.25">
      <c r="B470" s="26">
        <v>469</v>
      </c>
      <c r="C470" s="24">
        <v>116.46491261862239</v>
      </c>
      <c r="D470" s="27">
        <v>273.83806578690212</v>
      </c>
      <c r="E470" s="27">
        <v>-16.036486735085106</v>
      </c>
      <c r="F470" s="27">
        <v>204.83439747361626</v>
      </c>
      <c r="G470" s="27">
        <v>-89.730552043029888</v>
      </c>
      <c r="H470" s="22">
        <f t="shared" si="7"/>
        <v>116.46491261862239</v>
      </c>
    </row>
    <row r="471" spans="2:8" x14ac:dyDescent="0.25">
      <c r="B471" s="23">
        <v>470</v>
      </c>
      <c r="C471" s="24">
        <v>229.36371685078907</v>
      </c>
      <c r="D471" s="25">
        <v>187.59356382473666</v>
      </c>
      <c r="E471" s="25">
        <v>19.429741455408017</v>
      </c>
      <c r="F471" s="25">
        <v>296.99850635072721</v>
      </c>
      <c r="G471" s="25">
        <v>71.54920801760008</v>
      </c>
      <c r="H471" s="22">
        <f t="shared" si="7"/>
        <v>229.36371685078907</v>
      </c>
    </row>
    <row r="472" spans="2:8" x14ac:dyDescent="0.25">
      <c r="B472" s="26">
        <v>471</v>
      </c>
      <c r="C472" s="24">
        <v>132.28496140870004</v>
      </c>
      <c r="D472" s="27">
        <v>286.621809256218</v>
      </c>
      <c r="E472" s="27">
        <v>78.74379731825816</v>
      </c>
      <c r="F472" s="27">
        <v>166.42487540429551</v>
      </c>
      <c r="G472" s="27">
        <v>52.625162085643964</v>
      </c>
      <c r="H472" s="22">
        <f t="shared" si="7"/>
        <v>132.28496140870004</v>
      </c>
    </row>
    <row r="473" spans="2:8" x14ac:dyDescent="0.25">
      <c r="B473" s="23">
        <v>472</v>
      </c>
      <c r="C473" s="24">
        <v>17.257283745765008</v>
      </c>
      <c r="D473" s="25">
        <v>27.468319789339148</v>
      </c>
      <c r="E473" s="25">
        <v>14.22460780719706</v>
      </c>
      <c r="F473" s="25">
        <v>35.433533555476942</v>
      </c>
      <c r="G473" s="25">
        <v>-25.153965810229508</v>
      </c>
      <c r="H473" s="22">
        <f t="shared" si="7"/>
        <v>17.257283745765008</v>
      </c>
    </row>
    <row r="474" spans="2:8" x14ac:dyDescent="0.25">
      <c r="B474" s="26">
        <v>473</v>
      </c>
      <c r="C474" s="24">
        <v>138.69245288762909</v>
      </c>
      <c r="D474" s="27">
        <v>141.4392469066315</v>
      </c>
      <c r="E474" s="27">
        <v>106.02026625123484</v>
      </c>
      <c r="F474" s="27">
        <v>199.34741095869759</v>
      </c>
      <c r="G474" s="27">
        <v>-2.835782611530739</v>
      </c>
      <c r="H474" s="22">
        <f t="shared" si="7"/>
        <v>138.69245288762909</v>
      </c>
    </row>
    <row r="475" spans="2:8" x14ac:dyDescent="0.25">
      <c r="B475" s="23">
        <v>474</v>
      </c>
      <c r="C475" s="24">
        <v>-14.917925551344485</v>
      </c>
      <c r="D475" s="25">
        <v>-347.82940699136157</v>
      </c>
      <c r="E475" s="25">
        <v>143.74768759159252</v>
      </c>
      <c r="F475" s="25">
        <v>-44.065114059141308</v>
      </c>
      <c r="G475" s="25">
        <v>53.09218096684809</v>
      </c>
      <c r="H475" s="22">
        <f t="shared" si="7"/>
        <v>-14.917925551344485</v>
      </c>
    </row>
    <row r="476" spans="2:8" x14ac:dyDescent="0.25">
      <c r="B476" s="26">
        <v>475</v>
      </c>
      <c r="C476" s="24">
        <v>-99.279732594537649</v>
      </c>
      <c r="D476" s="27">
        <v>194.27709391405782</v>
      </c>
      <c r="E476" s="27">
        <v>-41.50208257233696</v>
      </c>
      <c r="F476" s="27">
        <v>-151.00823213214147</v>
      </c>
      <c r="G476" s="27">
        <v>21.420099659871241</v>
      </c>
      <c r="H476" s="22">
        <f t="shared" si="7"/>
        <v>-99.279732594537649</v>
      </c>
    </row>
    <row r="477" spans="2:8" x14ac:dyDescent="0.25">
      <c r="B477" s="23">
        <v>476</v>
      </c>
      <c r="C477" s="24">
        <v>22.801717426050214</v>
      </c>
      <c r="D477" s="25">
        <v>115.53679194274618</v>
      </c>
      <c r="E477" s="25">
        <v>177.64097461046853</v>
      </c>
      <c r="F477" s="25">
        <v>36.674500419958136</v>
      </c>
      <c r="G477" s="25">
        <v>-9.5681095597349426</v>
      </c>
      <c r="H477" s="22">
        <f t="shared" si="7"/>
        <v>22.801717426050214</v>
      </c>
    </row>
    <row r="478" spans="2:8" x14ac:dyDescent="0.25">
      <c r="B478" s="26">
        <v>477</v>
      </c>
      <c r="C478" s="24">
        <v>152.40046721563968</v>
      </c>
      <c r="D478" s="27">
        <v>20.456878673708957</v>
      </c>
      <c r="E478" s="27">
        <v>130.36018808189618</v>
      </c>
      <c r="F478" s="27">
        <v>208.04900437681727</v>
      </c>
      <c r="G478" s="27">
        <v>22.553880506225347</v>
      </c>
      <c r="H478" s="22">
        <f t="shared" si="7"/>
        <v>152.40046721563968</v>
      </c>
    </row>
    <row r="479" spans="2:8" x14ac:dyDescent="0.25">
      <c r="B479" s="23">
        <v>478</v>
      </c>
      <c r="C479" s="24">
        <v>7.4325602433950557</v>
      </c>
      <c r="D479" s="25">
        <v>208.83219914704856</v>
      </c>
      <c r="E479" s="25">
        <v>28.485085246738876</v>
      </c>
      <c r="F479" s="25">
        <v>10.353039962099459</v>
      </c>
      <c r="G479" s="25">
        <v>0.61810756641811793</v>
      </c>
      <c r="H479" s="22">
        <f t="shared" si="7"/>
        <v>7.4325602433950557</v>
      </c>
    </row>
    <row r="480" spans="2:8" x14ac:dyDescent="0.25">
      <c r="B480" s="26">
        <v>479</v>
      </c>
      <c r="C480" s="24">
        <v>236.99998419675083</v>
      </c>
      <c r="D480" s="27">
        <v>85.108171251199551</v>
      </c>
      <c r="E480" s="27">
        <v>112.72128689929455</v>
      </c>
      <c r="F480" s="27">
        <v>299.08592604131127</v>
      </c>
      <c r="G480" s="27">
        <v>92.132786559443218</v>
      </c>
      <c r="H480" s="22">
        <f t="shared" si="7"/>
        <v>236.99998419675083</v>
      </c>
    </row>
    <row r="481" spans="2:8" x14ac:dyDescent="0.25">
      <c r="B481" s="23">
        <v>480</v>
      </c>
      <c r="C481" s="24">
        <v>26.933325015042328</v>
      </c>
      <c r="D481" s="25">
        <v>121.76141593074051</v>
      </c>
      <c r="E481" s="25">
        <v>20.214140649722669</v>
      </c>
      <c r="F481" s="25">
        <v>26.766130858713652</v>
      </c>
      <c r="G481" s="25">
        <v>27.323444713142578</v>
      </c>
      <c r="H481" s="22">
        <f t="shared" si="7"/>
        <v>26.933325015042328</v>
      </c>
    </row>
    <row r="482" spans="2:8" x14ac:dyDescent="0.25">
      <c r="B482" s="26">
        <v>481</v>
      </c>
      <c r="C482" s="24">
        <v>51.843744892194564</v>
      </c>
      <c r="D482" s="27">
        <v>31.457786789129472</v>
      </c>
      <c r="E482" s="27">
        <v>-17.298292063147898</v>
      </c>
      <c r="F482" s="27">
        <v>57.043075979820344</v>
      </c>
      <c r="G482" s="27">
        <v>39.711972354401077</v>
      </c>
      <c r="H482" s="22">
        <f t="shared" si="7"/>
        <v>51.843744892194564</v>
      </c>
    </row>
    <row r="483" spans="2:8" x14ac:dyDescent="0.25">
      <c r="B483" s="23">
        <v>482</v>
      </c>
      <c r="C483" s="24">
        <v>-18.346587009540194</v>
      </c>
      <c r="D483" s="25">
        <v>364.55171100693366</v>
      </c>
      <c r="E483" s="25">
        <v>38.871167463906666</v>
      </c>
      <c r="F483" s="25">
        <v>-47.037285372228496</v>
      </c>
      <c r="G483" s="25">
        <v>48.598375836732494</v>
      </c>
      <c r="H483" s="22">
        <f t="shared" si="7"/>
        <v>-18.346587009540194</v>
      </c>
    </row>
    <row r="484" spans="2:8" x14ac:dyDescent="0.25">
      <c r="B484" s="26">
        <v>483</v>
      </c>
      <c r="C484" s="24">
        <v>-52.649260720192871</v>
      </c>
      <c r="D484" s="27">
        <v>109.20835089422813</v>
      </c>
      <c r="E484" s="27">
        <v>4.2146401566197511</v>
      </c>
      <c r="F484" s="27">
        <v>-104.59202618936567</v>
      </c>
      <c r="G484" s="27">
        <v>68.550525374543653</v>
      </c>
      <c r="H484" s="22">
        <f t="shared" si="7"/>
        <v>-52.649260720192871</v>
      </c>
    </row>
    <row r="485" spans="2:8" x14ac:dyDescent="0.25">
      <c r="B485" s="23">
        <v>484</v>
      </c>
      <c r="C485" s="24">
        <v>156.79539638985608</v>
      </c>
      <c r="D485" s="25">
        <v>296.12903862420899</v>
      </c>
      <c r="E485" s="25">
        <v>7.7365276588233982</v>
      </c>
      <c r="F485" s="25">
        <v>193.09394692760293</v>
      </c>
      <c r="G485" s="25">
        <v>72.09877846844681</v>
      </c>
      <c r="H485" s="22">
        <f t="shared" si="7"/>
        <v>156.79539638985608</v>
      </c>
    </row>
    <row r="486" spans="2:8" x14ac:dyDescent="0.25">
      <c r="B486" s="26">
        <v>485</v>
      </c>
      <c r="C486" s="24">
        <v>21.07632144327809</v>
      </c>
      <c r="D486" s="27">
        <v>155.95686649592955</v>
      </c>
      <c r="E486" s="27">
        <v>159.27226137605862</v>
      </c>
      <c r="F486" s="27">
        <v>5.4930881528464965</v>
      </c>
      <c r="G486" s="27">
        <v>57.437199120951803</v>
      </c>
      <c r="H486" s="22">
        <f t="shared" si="7"/>
        <v>21.07632144327809</v>
      </c>
    </row>
    <row r="487" spans="2:8" x14ac:dyDescent="0.25">
      <c r="B487" s="23">
        <v>486</v>
      </c>
      <c r="C487" s="24">
        <v>80.700979061202361</v>
      </c>
      <c r="D487" s="25">
        <v>109.78486933608386</v>
      </c>
      <c r="E487" s="25">
        <v>-73.953775743948498</v>
      </c>
      <c r="F487" s="25">
        <v>91.428791217458581</v>
      </c>
      <c r="G487" s="25">
        <v>55.669417363271165</v>
      </c>
      <c r="H487" s="22">
        <f t="shared" si="7"/>
        <v>80.700979061202361</v>
      </c>
    </row>
    <row r="488" spans="2:8" x14ac:dyDescent="0.25">
      <c r="B488" s="26">
        <v>487</v>
      </c>
      <c r="C488" s="24">
        <v>53.710218983259089</v>
      </c>
      <c r="D488" s="27">
        <v>21.474528809065106</v>
      </c>
      <c r="E488" s="27">
        <v>-102.89074975520904</v>
      </c>
      <c r="F488" s="27">
        <v>50.371486428448556</v>
      </c>
      <c r="G488" s="27">
        <v>61.500594944483687</v>
      </c>
      <c r="H488" s="22">
        <f t="shared" si="7"/>
        <v>53.710218983259089</v>
      </c>
    </row>
    <row r="489" spans="2:8" x14ac:dyDescent="0.25">
      <c r="B489" s="23">
        <v>488</v>
      </c>
      <c r="C489" s="24">
        <v>100.44030510717602</v>
      </c>
      <c r="D489" s="25">
        <v>179.90859790761948</v>
      </c>
      <c r="E489" s="25">
        <v>108.18408443507914</v>
      </c>
      <c r="F489" s="25">
        <v>133.73920220194094</v>
      </c>
      <c r="G489" s="25">
        <v>22.742878552724545</v>
      </c>
      <c r="H489" s="22">
        <f t="shared" si="7"/>
        <v>100.44030510717602</v>
      </c>
    </row>
    <row r="490" spans="2:8" x14ac:dyDescent="0.25">
      <c r="B490" s="26">
        <v>489</v>
      </c>
      <c r="C490" s="24">
        <v>59.936156790411751</v>
      </c>
      <c r="D490" s="27">
        <v>104.01046309704462</v>
      </c>
      <c r="E490" s="27">
        <v>132.60159039342031</v>
      </c>
      <c r="F490" s="27">
        <v>79.398922594794584</v>
      </c>
      <c r="G490" s="27">
        <v>14.523036580185156</v>
      </c>
      <c r="H490" s="22">
        <f t="shared" si="7"/>
        <v>59.936156790411751</v>
      </c>
    </row>
    <row r="491" spans="2:8" x14ac:dyDescent="0.25">
      <c r="B491" s="23">
        <v>490</v>
      </c>
      <c r="C491" s="24">
        <v>128.21377378726274</v>
      </c>
      <c r="D491" s="25">
        <v>-7.8144309723781475</v>
      </c>
      <c r="E491" s="25">
        <v>47.904040201668096</v>
      </c>
      <c r="F491" s="25">
        <v>154.79178224351622</v>
      </c>
      <c r="G491" s="25">
        <v>66.198420722671273</v>
      </c>
      <c r="H491" s="22">
        <f t="shared" si="7"/>
        <v>128.21377378726274</v>
      </c>
    </row>
    <row r="492" spans="2:8" x14ac:dyDescent="0.25">
      <c r="B492" s="26">
        <v>491</v>
      </c>
      <c r="C492" s="24">
        <v>0.87739424174243652</v>
      </c>
      <c r="D492" s="27">
        <v>218.09152593481156</v>
      </c>
      <c r="E492" s="27">
        <v>89.023325925759167</v>
      </c>
      <c r="F492" s="27">
        <v>-27.632536342723398</v>
      </c>
      <c r="G492" s="27">
        <v>67.400565605496041</v>
      </c>
      <c r="H492" s="22">
        <f t="shared" si="7"/>
        <v>0.87739424174243652</v>
      </c>
    </row>
    <row r="493" spans="2:8" x14ac:dyDescent="0.25">
      <c r="B493" s="23">
        <v>492</v>
      </c>
      <c r="C493" s="24">
        <v>144.7982013063687</v>
      </c>
      <c r="D493" s="25">
        <v>-4.4293161184551479</v>
      </c>
      <c r="E493" s="25">
        <v>17.142854617156956</v>
      </c>
      <c r="F493" s="25">
        <v>187.73478503863825</v>
      </c>
      <c r="G493" s="25">
        <v>44.612839264406418</v>
      </c>
      <c r="H493" s="22">
        <f t="shared" si="7"/>
        <v>144.7982013063687</v>
      </c>
    </row>
    <row r="494" spans="2:8" x14ac:dyDescent="0.25">
      <c r="B494" s="26">
        <v>493</v>
      </c>
      <c r="C494" s="24">
        <v>97.96053530033204</v>
      </c>
      <c r="D494" s="27">
        <v>186.71288541842844</v>
      </c>
      <c r="E494" s="27">
        <v>36.152667249932868</v>
      </c>
      <c r="F494" s="27">
        <v>127.90688459690975</v>
      </c>
      <c r="G494" s="27">
        <v>28.085720274984098</v>
      </c>
      <c r="H494" s="22">
        <f t="shared" si="7"/>
        <v>97.96053530033204</v>
      </c>
    </row>
    <row r="495" spans="2:8" x14ac:dyDescent="0.25">
      <c r="B495" s="23">
        <v>494</v>
      </c>
      <c r="C495" s="24">
        <v>115.64014203883202</v>
      </c>
      <c r="D495" s="25">
        <v>107.62325417011782</v>
      </c>
      <c r="E495" s="25">
        <v>55.729062682010607</v>
      </c>
      <c r="F495" s="25">
        <v>156.7800039871843</v>
      </c>
      <c r="G495" s="25">
        <v>19.647130826010077</v>
      </c>
      <c r="H495" s="22">
        <f t="shared" si="7"/>
        <v>115.64014203883202</v>
      </c>
    </row>
    <row r="496" spans="2:8" x14ac:dyDescent="0.25">
      <c r="B496" s="26">
        <v>495</v>
      </c>
      <c r="C496" s="24">
        <v>50.305646503712417</v>
      </c>
      <c r="D496" s="27">
        <v>103.07228473829041</v>
      </c>
      <c r="E496" s="27">
        <v>129.08849051688378</v>
      </c>
      <c r="F496" s="27">
        <v>52.234040176276558</v>
      </c>
      <c r="G496" s="27">
        <v>45.806061267729419</v>
      </c>
      <c r="H496" s="22">
        <f t="shared" si="7"/>
        <v>50.305646503712417</v>
      </c>
    </row>
    <row r="497" spans="2:9" x14ac:dyDescent="0.25">
      <c r="B497" s="23">
        <v>496</v>
      </c>
      <c r="C497" s="24">
        <v>191.99943862730726</v>
      </c>
      <c r="D497" s="25">
        <v>305.34246987037602</v>
      </c>
      <c r="E497" s="25">
        <v>63.802374336301099</v>
      </c>
      <c r="F497" s="25">
        <v>242.58870199780384</v>
      </c>
      <c r="G497" s="25">
        <v>73.957824096148627</v>
      </c>
      <c r="H497" s="22">
        <f t="shared" si="7"/>
        <v>191.99943862730726</v>
      </c>
    </row>
    <row r="498" spans="2:9" x14ac:dyDescent="0.25">
      <c r="B498" s="26">
        <v>497</v>
      </c>
      <c r="C498" s="24">
        <v>234.45969280217059</v>
      </c>
      <c r="D498" s="27">
        <v>145.92672011356009</v>
      </c>
      <c r="E498" s="27">
        <v>178.92975683665776</v>
      </c>
      <c r="F498" s="27">
        <v>313.10170136364485</v>
      </c>
      <c r="G498" s="27">
        <v>50.961672825397351</v>
      </c>
      <c r="H498" s="22">
        <f t="shared" si="7"/>
        <v>234.45969280217059</v>
      </c>
    </row>
    <row r="499" spans="2:9" x14ac:dyDescent="0.25">
      <c r="B499" s="23">
        <v>498</v>
      </c>
      <c r="C499" s="24">
        <v>161.44631480589356</v>
      </c>
      <c r="D499" s="25">
        <v>205.16793149992964</v>
      </c>
      <c r="E499" s="25">
        <v>73.016246189701491</v>
      </c>
      <c r="F499" s="25">
        <v>186.50144221543695</v>
      </c>
      <c r="G499" s="25">
        <v>102.98435085029226</v>
      </c>
      <c r="H499" s="22">
        <f t="shared" si="7"/>
        <v>161.44631480589356</v>
      </c>
    </row>
    <row r="500" spans="2:9" x14ac:dyDescent="0.25">
      <c r="B500" s="26">
        <v>499</v>
      </c>
      <c r="C500" s="24">
        <v>48.891465937384751</v>
      </c>
      <c r="D500" s="27">
        <v>190.66304281095512</v>
      </c>
      <c r="E500" s="27">
        <v>80.700482703173975</v>
      </c>
      <c r="F500" s="27">
        <v>64.591456808729845</v>
      </c>
      <c r="G500" s="27">
        <v>12.258153904246207</v>
      </c>
      <c r="H500" s="22">
        <f t="shared" si="7"/>
        <v>48.891465937384751</v>
      </c>
    </row>
    <row r="501" spans="2:9" ht="15.75" thickBot="1" x14ac:dyDescent="0.3">
      <c r="B501" s="23">
        <v>500</v>
      </c>
      <c r="C501" s="24">
        <v>64.644381934398112</v>
      </c>
      <c r="D501" s="25">
        <v>150.69718312968268</v>
      </c>
      <c r="E501" s="25">
        <v>87.711568207900029</v>
      </c>
      <c r="F501" s="25">
        <v>83.759364741085591</v>
      </c>
      <c r="G501" s="25">
        <v>20.042755385460673</v>
      </c>
      <c r="H501" s="22">
        <f t="shared" si="7"/>
        <v>64.644381934398112</v>
      </c>
    </row>
    <row r="502" spans="2:9" ht="15.75" thickTop="1" x14ac:dyDescent="0.25">
      <c r="B502" s="28"/>
      <c r="C502" s="40"/>
      <c r="D502" s="41"/>
      <c r="E502" s="41"/>
      <c r="F502" s="41"/>
      <c r="G502" s="41"/>
      <c r="H502" s="42"/>
      <c r="I502" s="43"/>
    </row>
  </sheetData>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502"/>
  <sheetViews>
    <sheetView showGridLines="0" workbookViewId="0"/>
  </sheetViews>
  <sheetFormatPr defaultRowHeight="15" x14ac:dyDescent="0.25"/>
  <cols>
    <col min="1" max="1" width="1.42578125" customWidth="1"/>
    <col min="2" max="7" width="15" customWidth="1"/>
  </cols>
  <sheetData>
    <row r="1" spans="2:7" x14ac:dyDescent="0.25">
      <c r="B1" s="15" t="s">
        <v>62</v>
      </c>
      <c r="C1" s="16" t="s">
        <v>57</v>
      </c>
      <c r="D1" s="17" t="s">
        <v>58</v>
      </c>
      <c r="E1" s="17" t="s">
        <v>59</v>
      </c>
      <c r="F1" s="17" t="s">
        <v>60</v>
      </c>
      <c r="G1" s="18" t="s">
        <v>61</v>
      </c>
    </row>
    <row r="2" spans="2:7" x14ac:dyDescent="0.25">
      <c r="B2" s="19">
        <v>1</v>
      </c>
      <c r="C2" s="38">
        <v>116.0853377072448</v>
      </c>
      <c r="D2" s="21">
        <v>388.40870185515433</v>
      </c>
      <c r="E2" s="21">
        <v>-49.323971332662097</v>
      </c>
      <c r="F2" s="21">
        <v>116.0853377072448</v>
      </c>
      <c r="G2" s="29">
        <v>68.803596586188718</v>
      </c>
    </row>
    <row r="3" spans="2:7" x14ac:dyDescent="0.25">
      <c r="B3" s="23">
        <v>2</v>
      </c>
      <c r="C3" s="24">
        <v>48.506141703254592</v>
      </c>
      <c r="D3" s="25">
        <v>379.52285825184094</v>
      </c>
      <c r="E3" s="25">
        <v>13.216694689541761</v>
      </c>
      <c r="F3" s="25">
        <v>48.506141703254592</v>
      </c>
      <c r="G3" s="30">
        <v>91.128870896306211</v>
      </c>
    </row>
    <row r="4" spans="2:7" x14ac:dyDescent="0.25">
      <c r="B4" s="26">
        <v>3</v>
      </c>
      <c r="C4" s="39">
        <v>11.376987139446456</v>
      </c>
      <c r="D4" s="27">
        <v>92.05790914965138</v>
      </c>
      <c r="E4" s="27">
        <v>91.26303412562072</v>
      </c>
      <c r="F4" s="27">
        <v>11.376987139446456</v>
      </c>
      <c r="G4" s="31">
        <v>64.33607441452115</v>
      </c>
    </row>
    <row r="5" spans="2:7" x14ac:dyDescent="0.25">
      <c r="B5" s="23">
        <v>4</v>
      </c>
      <c r="C5" s="24">
        <v>32.80583312720924</v>
      </c>
      <c r="D5" s="25">
        <v>230.02541518498134</v>
      </c>
      <c r="E5" s="25">
        <v>-8.9185305405960094</v>
      </c>
      <c r="F5" s="25">
        <v>188.27507084679604</v>
      </c>
      <c r="G5" s="30">
        <v>32.80583312720924</v>
      </c>
    </row>
    <row r="6" spans="2:7" x14ac:dyDescent="0.25">
      <c r="B6" s="26">
        <v>5</v>
      </c>
      <c r="C6" s="39">
        <v>38.457213297779916</v>
      </c>
      <c r="D6" s="27">
        <v>366.88958300868711</v>
      </c>
      <c r="E6" s="27">
        <v>38.183140170440112</v>
      </c>
      <c r="F6" s="27">
        <v>157.09707262030489</v>
      </c>
      <c r="G6" s="31">
        <v>38.457213297779916</v>
      </c>
    </row>
    <row r="7" spans="2:7" x14ac:dyDescent="0.25">
      <c r="B7" s="23">
        <v>6</v>
      </c>
      <c r="C7" s="24">
        <v>106.83005020683645</v>
      </c>
      <c r="D7" s="25">
        <v>-83.021373834172294</v>
      </c>
      <c r="E7" s="25">
        <v>-4.4909063780950191</v>
      </c>
      <c r="F7" s="25">
        <v>106.83005020683645</v>
      </c>
      <c r="G7" s="30">
        <v>37.91493216738138</v>
      </c>
    </row>
    <row r="8" spans="2:7" x14ac:dyDescent="0.25">
      <c r="B8" s="26">
        <v>7</v>
      </c>
      <c r="C8" s="39">
        <v>63.965258177923026</v>
      </c>
      <c r="D8" s="27">
        <v>345.8717273019098</v>
      </c>
      <c r="E8" s="27">
        <v>40.961136615505779</v>
      </c>
      <c r="F8" s="27">
        <v>63.965258177923026</v>
      </c>
      <c r="G8" s="31">
        <v>35.30015700095467</v>
      </c>
    </row>
    <row r="9" spans="2:7" x14ac:dyDescent="0.25">
      <c r="B9" s="23">
        <v>8</v>
      </c>
      <c r="C9" s="24">
        <v>72.266899622229488</v>
      </c>
      <c r="D9" s="25">
        <v>53.457131446896703</v>
      </c>
      <c r="E9" s="25">
        <v>149.48268875438771</v>
      </c>
      <c r="F9" s="25">
        <v>72.266899622229488</v>
      </c>
      <c r="G9" s="30">
        <v>106.68520133064885</v>
      </c>
    </row>
    <row r="10" spans="2:7" x14ac:dyDescent="0.25">
      <c r="B10" s="26">
        <v>9</v>
      </c>
      <c r="C10" s="39">
        <v>276.24902575410846</v>
      </c>
      <c r="D10" s="27">
        <v>283.62244713897235</v>
      </c>
      <c r="E10" s="27">
        <v>126.17659658678384</v>
      </c>
      <c r="F10" s="27">
        <v>276.24902575410846</v>
      </c>
      <c r="G10" s="31">
        <v>77.304964322279105</v>
      </c>
    </row>
    <row r="11" spans="2:7" x14ac:dyDescent="0.25">
      <c r="B11" s="23">
        <v>10</v>
      </c>
      <c r="C11" s="24">
        <v>318.51891727710705</v>
      </c>
      <c r="D11" s="25">
        <v>290.01103877459735</v>
      </c>
      <c r="E11" s="25">
        <v>111.6650761958125</v>
      </c>
      <c r="F11" s="25">
        <v>318.51891727710705</v>
      </c>
      <c r="G11" s="30">
        <v>66.216706033440261</v>
      </c>
    </row>
    <row r="12" spans="2:7" x14ac:dyDescent="0.25">
      <c r="B12" s="26">
        <v>11</v>
      </c>
      <c r="C12" s="39">
        <v>133.15359956220254</v>
      </c>
      <c r="D12" s="27">
        <v>278.11739481644912</v>
      </c>
      <c r="E12" s="27">
        <v>-19.144011498816724</v>
      </c>
      <c r="F12" s="27">
        <v>133.15359956220254</v>
      </c>
      <c r="G12" s="31">
        <v>9.8189622975600983</v>
      </c>
    </row>
    <row r="13" spans="2:7" x14ac:dyDescent="0.25">
      <c r="B13" s="23">
        <v>12</v>
      </c>
      <c r="C13" s="24">
        <v>128.20200994607438</v>
      </c>
      <c r="D13" s="25">
        <v>-35.215590807585528</v>
      </c>
      <c r="E13" s="25">
        <v>55.906230473123493</v>
      </c>
      <c r="F13" s="25">
        <v>128.20200994607438</v>
      </c>
      <c r="G13" s="30">
        <v>56.905336077232505</v>
      </c>
    </row>
    <row r="14" spans="2:7" x14ac:dyDescent="0.25">
      <c r="B14" s="26">
        <v>13</v>
      </c>
      <c r="C14" s="39">
        <v>132.01447924557112</v>
      </c>
      <c r="D14" s="27">
        <v>-108.72695682892103</v>
      </c>
      <c r="E14" s="27">
        <v>32.819522365329391</v>
      </c>
      <c r="F14" s="27">
        <v>132.01447924557112</v>
      </c>
      <c r="G14" s="31">
        <v>57.086628981929067</v>
      </c>
    </row>
    <row r="15" spans="2:7" x14ac:dyDescent="0.25">
      <c r="B15" s="23">
        <v>14</v>
      </c>
      <c r="C15" s="24">
        <v>36.278810820155321</v>
      </c>
      <c r="D15" s="25">
        <v>-51.521357219486077</v>
      </c>
      <c r="E15" s="25">
        <v>1.6068114575380932</v>
      </c>
      <c r="F15" s="25">
        <v>41.30698030602646</v>
      </c>
      <c r="G15" s="30">
        <v>36.278810820155321</v>
      </c>
    </row>
    <row r="16" spans="2:7" x14ac:dyDescent="0.25">
      <c r="B16" s="26">
        <v>15</v>
      </c>
      <c r="C16" s="39">
        <v>-84.284815517922709</v>
      </c>
      <c r="D16" s="27">
        <v>193.27042114431782</v>
      </c>
      <c r="E16" s="27">
        <v>42.488718363494897</v>
      </c>
      <c r="F16" s="27">
        <v>-84.284815517922709</v>
      </c>
      <c r="G16" s="31">
        <v>45.536203981454179</v>
      </c>
    </row>
    <row r="17" spans="2:7" x14ac:dyDescent="0.25">
      <c r="B17" s="23">
        <v>16</v>
      </c>
      <c r="C17" s="24">
        <v>233.63210693391719</v>
      </c>
      <c r="D17" s="25">
        <v>75.981865332054184</v>
      </c>
      <c r="E17" s="25">
        <v>159.15445351632366</v>
      </c>
      <c r="F17" s="25">
        <v>233.63210693391719</v>
      </c>
      <c r="G17" s="30">
        <v>56.163543255647561</v>
      </c>
    </row>
    <row r="18" spans="2:7" x14ac:dyDescent="0.25">
      <c r="B18" s="26">
        <v>17</v>
      </c>
      <c r="C18" s="39">
        <v>158.79126243049126</v>
      </c>
      <c r="D18" s="27">
        <v>171.24806529557713</v>
      </c>
      <c r="E18" s="27">
        <v>82.646940368206884</v>
      </c>
      <c r="F18" s="27">
        <v>158.79126243049126</v>
      </c>
      <c r="G18" s="31">
        <v>31.520425958149055</v>
      </c>
    </row>
    <row r="19" spans="2:7" x14ac:dyDescent="0.25">
      <c r="B19" s="23">
        <v>18</v>
      </c>
      <c r="C19" s="24">
        <v>270.04417173077695</v>
      </c>
      <c r="D19" s="25">
        <v>-123.73587189595051</v>
      </c>
      <c r="E19" s="25">
        <v>-7.0352790305049311</v>
      </c>
      <c r="F19" s="25">
        <v>270.04417173077695</v>
      </c>
      <c r="G19" s="30">
        <v>100.26791974044843</v>
      </c>
    </row>
    <row r="20" spans="2:7" x14ac:dyDescent="0.25">
      <c r="B20" s="26">
        <v>19</v>
      </c>
      <c r="C20" s="39">
        <v>126.33657653649188</v>
      </c>
      <c r="D20" s="27">
        <v>154.62215071291439</v>
      </c>
      <c r="E20" s="27">
        <v>154.97031288719035</v>
      </c>
      <c r="F20" s="27">
        <v>126.33657653649188</v>
      </c>
      <c r="G20" s="31">
        <v>81.961592669923675</v>
      </c>
    </row>
    <row r="21" spans="2:7" x14ac:dyDescent="0.25">
      <c r="B21" s="23">
        <v>20</v>
      </c>
      <c r="C21" s="24">
        <v>101.24109189579717</v>
      </c>
      <c r="D21" s="25">
        <v>110.46506060592513</v>
      </c>
      <c r="E21" s="25">
        <v>-13.917880516716899</v>
      </c>
      <c r="F21" s="25">
        <v>101.24109189579717</v>
      </c>
      <c r="G21" s="30">
        <v>15.436606481909621</v>
      </c>
    </row>
    <row r="22" spans="2:7" x14ac:dyDescent="0.25">
      <c r="B22" s="26">
        <v>21</v>
      </c>
      <c r="C22" s="39">
        <v>194.13745676168401</v>
      </c>
      <c r="D22" s="27">
        <v>-30.780057957607653</v>
      </c>
      <c r="E22" s="27">
        <v>110.45774860421324</v>
      </c>
      <c r="F22" s="27">
        <v>194.13745676168401</v>
      </c>
      <c r="G22" s="31">
        <v>3.9085589833506589</v>
      </c>
    </row>
    <row r="23" spans="2:7" x14ac:dyDescent="0.25">
      <c r="B23" s="23">
        <v>22</v>
      </c>
      <c r="C23" s="24">
        <v>20.244166868511584</v>
      </c>
      <c r="D23" s="25">
        <v>292.47669688420569</v>
      </c>
      <c r="E23" s="25">
        <v>52.179329741999794</v>
      </c>
      <c r="F23" s="25">
        <v>39.911933944176894</v>
      </c>
      <c r="G23" s="30">
        <v>20.244166868511584</v>
      </c>
    </row>
    <row r="24" spans="2:7" x14ac:dyDescent="0.25">
      <c r="B24" s="26">
        <v>23</v>
      </c>
      <c r="C24" s="39">
        <v>13.589871950165332</v>
      </c>
      <c r="D24" s="27">
        <v>-120.53172753552425</v>
      </c>
      <c r="E24" s="27">
        <v>-90.792341190573438</v>
      </c>
      <c r="F24" s="27">
        <v>13.589871950165332</v>
      </c>
      <c r="G24" s="31">
        <v>44.601916761990445</v>
      </c>
    </row>
    <row r="25" spans="2:7" x14ac:dyDescent="0.25">
      <c r="B25" s="23">
        <v>24</v>
      </c>
      <c r="C25" s="24">
        <v>75.644818547540268</v>
      </c>
      <c r="D25" s="25">
        <v>-301.65844429309669</v>
      </c>
      <c r="E25" s="25">
        <v>73.307981879853116</v>
      </c>
      <c r="F25" s="25">
        <v>156.07134842030433</v>
      </c>
      <c r="G25" s="30">
        <v>75.644818547540268</v>
      </c>
    </row>
    <row r="26" spans="2:7" x14ac:dyDescent="0.25">
      <c r="B26" s="26">
        <v>25</v>
      </c>
      <c r="C26" s="39">
        <v>287.53418133292939</v>
      </c>
      <c r="D26" s="27">
        <v>332.74921808157183</v>
      </c>
      <c r="E26" s="27">
        <v>7.4334983090568159</v>
      </c>
      <c r="F26" s="27">
        <v>287.53418133292939</v>
      </c>
      <c r="G26" s="31">
        <v>50.578788162486518</v>
      </c>
    </row>
    <row r="27" spans="2:7" x14ac:dyDescent="0.25">
      <c r="B27" s="23">
        <v>26</v>
      </c>
      <c r="C27" s="24">
        <v>159.69988187825334</v>
      </c>
      <c r="D27" s="25">
        <v>118.51309114430141</v>
      </c>
      <c r="E27" s="25">
        <v>19.536529426538024</v>
      </c>
      <c r="F27" s="25">
        <v>159.69988187825334</v>
      </c>
      <c r="G27" s="30">
        <v>91.655493137238466</v>
      </c>
    </row>
    <row r="28" spans="2:7" x14ac:dyDescent="0.25">
      <c r="B28" s="26">
        <v>27</v>
      </c>
      <c r="C28" s="39">
        <v>77.618471045506311</v>
      </c>
      <c r="D28" s="27">
        <v>77.754796772961143</v>
      </c>
      <c r="E28" s="27">
        <v>-26.661510586920031</v>
      </c>
      <c r="F28" s="27">
        <v>77.618471045506311</v>
      </c>
      <c r="G28" s="31">
        <v>77.835600678014742</v>
      </c>
    </row>
    <row r="29" spans="2:7" x14ac:dyDescent="0.25">
      <c r="B29" s="23">
        <v>28</v>
      </c>
      <c r="C29" s="24">
        <v>32.98621170967396</v>
      </c>
      <c r="D29" s="25">
        <v>-57.093887049973773</v>
      </c>
      <c r="E29" s="25">
        <v>59.123003504262762</v>
      </c>
      <c r="F29" s="25">
        <v>148.93913640405037</v>
      </c>
      <c r="G29" s="30">
        <v>32.98621170967396</v>
      </c>
    </row>
    <row r="30" spans="2:7" x14ac:dyDescent="0.25">
      <c r="B30" s="26">
        <v>29</v>
      </c>
      <c r="C30" s="39">
        <v>92.336230720210054</v>
      </c>
      <c r="D30" s="27">
        <v>202.26494614348258</v>
      </c>
      <c r="E30" s="27">
        <v>80.439010360481603</v>
      </c>
      <c r="F30" s="27">
        <v>63.249685708637251</v>
      </c>
      <c r="G30" s="31">
        <v>92.336230720210054</v>
      </c>
    </row>
    <row r="31" spans="2:7" x14ac:dyDescent="0.25">
      <c r="B31" s="23">
        <v>30</v>
      </c>
      <c r="C31" s="24">
        <v>43.69628456558884</v>
      </c>
      <c r="D31" s="25">
        <v>-72.937202149664927</v>
      </c>
      <c r="E31" s="25">
        <v>231.43507879219473</v>
      </c>
      <c r="F31" s="25">
        <v>43.69628456558884</v>
      </c>
      <c r="G31" s="30">
        <v>59.038320333068675</v>
      </c>
    </row>
    <row r="32" spans="2:7" x14ac:dyDescent="0.25">
      <c r="B32" s="26">
        <v>31</v>
      </c>
      <c r="C32" s="39">
        <v>54.410131988240941</v>
      </c>
      <c r="D32" s="27">
        <v>274.51060292306198</v>
      </c>
      <c r="E32" s="27">
        <v>-62.53433680650825</v>
      </c>
      <c r="F32" s="27">
        <v>54.410131988240941</v>
      </c>
      <c r="G32" s="31">
        <v>93.324436649404547</v>
      </c>
    </row>
    <row r="33" spans="2:7" x14ac:dyDescent="0.25">
      <c r="B33" s="23">
        <v>32</v>
      </c>
      <c r="C33" s="24">
        <v>223.97046029445818</v>
      </c>
      <c r="D33" s="25">
        <v>-116.53197171287286</v>
      </c>
      <c r="E33" s="25">
        <v>11.865585532827055</v>
      </c>
      <c r="F33" s="25">
        <v>223.97046029445818</v>
      </c>
      <c r="G33" s="30">
        <v>111.15110130428677</v>
      </c>
    </row>
    <row r="34" spans="2:7" x14ac:dyDescent="0.25">
      <c r="B34" s="26">
        <v>33</v>
      </c>
      <c r="C34" s="39">
        <v>-33.208402554646796</v>
      </c>
      <c r="D34" s="27">
        <v>251.36716603002213</v>
      </c>
      <c r="E34" s="27">
        <v>12.030237431769002</v>
      </c>
      <c r="F34" s="27">
        <v>-33.208402554646796</v>
      </c>
      <c r="G34" s="31">
        <v>10.745161845052216</v>
      </c>
    </row>
    <row r="35" spans="2:7" x14ac:dyDescent="0.25">
      <c r="B35" s="23">
        <v>34</v>
      </c>
      <c r="C35" s="24">
        <v>27.868731880043953</v>
      </c>
      <c r="D35" s="25">
        <v>124.52493749806391</v>
      </c>
      <c r="E35" s="25">
        <v>-22.614168586740547</v>
      </c>
      <c r="F35" s="25">
        <v>27.868731880043953</v>
      </c>
      <c r="G35" s="30">
        <v>10.501192078158969</v>
      </c>
    </row>
    <row r="36" spans="2:7" x14ac:dyDescent="0.25">
      <c r="B36" s="26">
        <v>35</v>
      </c>
      <c r="C36" s="39">
        <v>130.52688142876292</v>
      </c>
      <c r="D36" s="27">
        <v>145.84509473892339</v>
      </c>
      <c r="E36" s="27">
        <v>23.546065431892206</v>
      </c>
      <c r="F36" s="27">
        <v>130.52688142876292</v>
      </c>
      <c r="G36" s="31">
        <v>-20.579463066847183</v>
      </c>
    </row>
    <row r="37" spans="2:7" x14ac:dyDescent="0.25">
      <c r="B37" s="23">
        <v>36</v>
      </c>
      <c r="C37" s="24">
        <v>368.30903447625991</v>
      </c>
      <c r="D37" s="25">
        <v>104.38911111780901</v>
      </c>
      <c r="E37" s="25">
        <v>-62.97724264745662</v>
      </c>
      <c r="F37" s="25">
        <v>368.30903447625991</v>
      </c>
      <c r="G37" s="30">
        <v>-2.3724944933431544</v>
      </c>
    </row>
    <row r="38" spans="2:7" x14ac:dyDescent="0.25">
      <c r="B38" s="26">
        <v>37</v>
      </c>
      <c r="C38" s="39">
        <v>67.091848108128175</v>
      </c>
      <c r="D38" s="27">
        <v>-8.0136606935912198</v>
      </c>
      <c r="E38" s="27">
        <v>65.758678552121694</v>
      </c>
      <c r="F38" s="27">
        <v>67.091848108128175</v>
      </c>
      <c r="G38" s="31">
        <v>126.00430025251585</v>
      </c>
    </row>
    <row r="39" spans="2:7" x14ac:dyDescent="0.25">
      <c r="B39" s="23">
        <v>38</v>
      </c>
      <c r="C39" s="24">
        <v>181.43176024930909</v>
      </c>
      <c r="D39" s="25">
        <v>-46.153418267373922</v>
      </c>
      <c r="E39" s="25">
        <v>84.960345411028229</v>
      </c>
      <c r="F39" s="25">
        <v>181.43176024930909</v>
      </c>
      <c r="G39" s="30">
        <v>68.064598754833213</v>
      </c>
    </row>
    <row r="40" spans="2:7" x14ac:dyDescent="0.25">
      <c r="B40" s="26">
        <v>39</v>
      </c>
      <c r="C40" s="39">
        <v>73.027645960508849</v>
      </c>
      <c r="D40" s="27">
        <v>-95.456168461731437</v>
      </c>
      <c r="E40" s="27">
        <v>12.678443202804424</v>
      </c>
      <c r="F40" s="27">
        <v>186.55675434887829</v>
      </c>
      <c r="G40" s="31">
        <v>73.027645960508849</v>
      </c>
    </row>
    <row r="41" spans="2:7" x14ac:dyDescent="0.25">
      <c r="B41" s="23">
        <v>40</v>
      </c>
      <c r="C41" s="24">
        <v>114.92174287747649</v>
      </c>
      <c r="D41" s="25">
        <v>83.294226578220886</v>
      </c>
      <c r="E41" s="25">
        <v>-3.7353883743114693</v>
      </c>
      <c r="F41" s="25">
        <v>114.92174287747649</v>
      </c>
      <c r="G41" s="30">
        <v>-10.316309727111907</v>
      </c>
    </row>
    <row r="42" spans="2:7" x14ac:dyDescent="0.25">
      <c r="B42" s="26">
        <v>41</v>
      </c>
      <c r="C42" s="39">
        <v>87.247938283263807</v>
      </c>
      <c r="D42" s="27">
        <v>288.4127106158013</v>
      </c>
      <c r="E42" s="27">
        <v>50.672640023532388</v>
      </c>
      <c r="F42" s="27">
        <v>-206.64276483104919</v>
      </c>
      <c r="G42" s="31">
        <v>87.247938283263807</v>
      </c>
    </row>
    <row r="43" spans="2:7" x14ac:dyDescent="0.25">
      <c r="B43" s="23">
        <v>42</v>
      </c>
      <c r="C43" s="24">
        <v>-124.9788595516367</v>
      </c>
      <c r="D43" s="25">
        <v>189.92892456074674</v>
      </c>
      <c r="E43" s="25">
        <v>-47.36014173345734</v>
      </c>
      <c r="F43" s="25">
        <v>-124.9788595516367</v>
      </c>
      <c r="G43" s="30">
        <v>99.350498157840292</v>
      </c>
    </row>
    <row r="44" spans="2:7" x14ac:dyDescent="0.25">
      <c r="B44" s="26">
        <v>43</v>
      </c>
      <c r="C44" s="39">
        <v>21.247897874734385</v>
      </c>
      <c r="D44" s="27">
        <v>244.36181132029151</v>
      </c>
      <c r="E44" s="27">
        <v>128.14739185868748</v>
      </c>
      <c r="F44" s="27">
        <v>346.21620115724238</v>
      </c>
      <c r="G44" s="31">
        <v>21.247897874734385</v>
      </c>
    </row>
    <row r="45" spans="2:7" x14ac:dyDescent="0.25">
      <c r="B45" s="23">
        <v>44</v>
      </c>
      <c r="C45" s="24">
        <v>90.134627717465008</v>
      </c>
      <c r="D45" s="25">
        <v>62.570062773224059</v>
      </c>
      <c r="E45" s="25">
        <v>7.1477450434587553</v>
      </c>
      <c r="F45" s="25">
        <v>90.134627717465008</v>
      </c>
      <c r="G45" s="30">
        <v>46.237690689908924</v>
      </c>
    </row>
    <row r="46" spans="2:7" x14ac:dyDescent="0.25">
      <c r="B46" s="26">
        <v>45</v>
      </c>
      <c r="C46" s="39">
        <v>32.791809787593522</v>
      </c>
      <c r="D46" s="27">
        <v>102.71007036476296</v>
      </c>
      <c r="E46" s="27">
        <v>127.2938762639543</v>
      </c>
      <c r="F46" s="27">
        <v>32.791809787593522</v>
      </c>
      <c r="G46" s="31">
        <v>62.812803776721957</v>
      </c>
    </row>
    <row r="47" spans="2:7" x14ac:dyDescent="0.25">
      <c r="B47" s="23">
        <v>46</v>
      </c>
      <c r="C47" s="24">
        <v>155.56770228332169</v>
      </c>
      <c r="D47" s="25">
        <v>363.95399864808212</v>
      </c>
      <c r="E47" s="25">
        <v>37.858917054229472</v>
      </c>
      <c r="F47" s="25">
        <v>155.56770228332169</v>
      </c>
      <c r="G47" s="30">
        <v>16.251425223385162</v>
      </c>
    </row>
    <row r="48" spans="2:7" x14ac:dyDescent="0.25">
      <c r="B48" s="26">
        <v>47</v>
      </c>
      <c r="C48" s="39">
        <v>118.25289203515639</v>
      </c>
      <c r="D48" s="27">
        <v>86.536671916015678</v>
      </c>
      <c r="E48" s="27">
        <v>250.61216033812084</v>
      </c>
      <c r="F48" s="27">
        <v>118.25289203515639</v>
      </c>
      <c r="G48" s="31">
        <v>130.02486769657537</v>
      </c>
    </row>
    <row r="49" spans="2:7" x14ac:dyDescent="0.25">
      <c r="B49" s="23">
        <v>48</v>
      </c>
      <c r="C49" s="24">
        <v>293.20820855350428</v>
      </c>
      <c r="D49" s="25">
        <v>-91.665709682403957</v>
      </c>
      <c r="E49" s="25">
        <v>80.591535123740854</v>
      </c>
      <c r="F49" s="25">
        <v>293.20820855350428</v>
      </c>
      <c r="G49" s="30">
        <v>46.693355952793667</v>
      </c>
    </row>
    <row r="50" spans="2:7" x14ac:dyDescent="0.25">
      <c r="B50" s="26">
        <v>49</v>
      </c>
      <c r="C50" s="39">
        <v>101.96224115036571</v>
      </c>
      <c r="D50" s="27">
        <v>-38.602080027510169</v>
      </c>
      <c r="E50" s="27">
        <v>60.59356501755957</v>
      </c>
      <c r="F50" s="27">
        <v>101.96224115036571</v>
      </c>
      <c r="G50" s="31">
        <v>-13.774372011592853</v>
      </c>
    </row>
    <row r="51" spans="2:7" x14ac:dyDescent="0.25">
      <c r="B51" s="23">
        <v>50</v>
      </c>
      <c r="C51" s="24">
        <v>76.008992004484071</v>
      </c>
      <c r="D51" s="25">
        <v>141.83836143223587</v>
      </c>
      <c r="E51" s="25">
        <v>-66.201550299055867</v>
      </c>
      <c r="F51" s="25">
        <v>89.87717958793823</v>
      </c>
      <c r="G51" s="30">
        <v>76.008992004484071</v>
      </c>
    </row>
    <row r="52" spans="2:7" x14ac:dyDescent="0.25">
      <c r="B52" s="26">
        <v>51</v>
      </c>
      <c r="C52" s="39">
        <v>115.30684204349069</v>
      </c>
      <c r="D52" s="27">
        <v>73.393529402187085</v>
      </c>
      <c r="E52" s="27">
        <v>-0.98686314465077629</v>
      </c>
      <c r="F52" s="27">
        <v>115.30684204349069</v>
      </c>
      <c r="G52" s="31">
        <v>-21.905678158310089</v>
      </c>
    </row>
    <row r="53" spans="2:7" x14ac:dyDescent="0.25">
      <c r="B53" s="23">
        <v>52</v>
      </c>
      <c r="C53" s="24">
        <v>-1.8480419972999513</v>
      </c>
      <c r="D53" s="25">
        <v>157.24163216451177</v>
      </c>
      <c r="E53" s="25">
        <v>138.55240862675379</v>
      </c>
      <c r="F53" s="25">
        <v>83.458325848034647</v>
      </c>
      <c r="G53" s="30">
        <v>-1.8480419972999513</v>
      </c>
    </row>
    <row r="54" spans="2:7" x14ac:dyDescent="0.25">
      <c r="B54" s="26">
        <v>53</v>
      </c>
      <c r="C54" s="39">
        <v>140.19423039666736</v>
      </c>
      <c r="D54" s="27">
        <v>83.629897957279155</v>
      </c>
      <c r="E54" s="27">
        <v>84.429113364319605</v>
      </c>
      <c r="F54" s="27">
        <v>140.19423039666736</v>
      </c>
      <c r="G54" s="31">
        <v>54.275982112496848</v>
      </c>
    </row>
    <row r="55" spans="2:7" x14ac:dyDescent="0.25">
      <c r="B55" s="23">
        <v>54</v>
      </c>
      <c r="C55" s="24">
        <v>56.891460963988521</v>
      </c>
      <c r="D55" s="25">
        <v>135.07503120052789</v>
      </c>
      <c r="E55" s="25">
        <v>-5.7089421737684063</v>
      </c>
      <c r="F55" s="25">
        <v>56.891460963988521</v>
      </c>
      <c r="G55" s="30">
        <v>17.833232576287088</v>
      </c>
    </row>
    <row r="56" spans="2:7" x14ac:dyDescent="0.25">
      <c r="B56" s="26">
        <v>55</v>
      </c>
      <c r="C56" s="39">
        <v>-22.937228310494419</v>
      </c>
      <c r="D56" s="27">
        <v>128.19401282201434</v>
      </c>
      <c r="E56" s="27">
        <v>52.336889845779808</v>
      </c>
      <c r="F56" s="27">
        <v>-22.937228310494419</v>
      </c>
      <c r="G56" s="31">
        <v>66.910652958724597</v>
      </c>
    </row>
    <row r="57" spans="2:7" x14ac:dyDescent="0.25">
      <c r="B57" s="23">
        <v>56</v>
      </c>
      <c r="C57" s="24">
        <v>-34.918150057637632</v>
      </c>
      <c r="D57" s="25">
        <v>198.99022509666941</v>
      </c>
      <c r="E57" s="25">
        <v>47.523103137391232</v>
      </c>
      <c r="F57" s="25">
        <v>-34.918150057637632</v>
      </c>
      <c r="G57" s="30">
        <v>38.244397312656645</v>
      </c>
    </row>
    <row r="58" spans="2:7" x14ac:dyDescent="0.25">
      <c r="B58" s="26">
        <v>57</v>
      </c>
      <c r="C58" s="39">
        <v>89.117178935481547</v>
      </c>
      <c r="D58" s="27">
        <v>-109.55246960302918</v>
      </c>
      <c r="E58" s="27">
        <v>67.549477529533846</v>
      </c>
      <c r="F58" s="27">
        <v>89.117178935481547</v>
      </c>
      <c r="G58" s="31">
        <v>115.06588693710837</v>
      </c>
    </row>
    <row r="59" spans="2:7" x14ac:dyDescent="0.25">
      <c r="B59" s="23">
        <v>58</v>
      </c>
      <c r="C59" s="24">
        <v>-8.4690357407696837</v>
      </c>
      <c r="D59" s="25">
        <v>144.12795516759286</v>
      </c>
      <c r="E59" s="25">
        <v>165.44921933130163</v>
      </c>
      <c r="F59" s="25">
        <v>45.940127110088468</v>
      </c>
      <c r="G59" s="30">
        <v>-8.4690357407696837</v>
      </c>
    </row>
    <row r="60" spans="2:7" x14ac:dyDescent="0.25">
      <c r="B60" s="26">
        <v>59</v>
      </c>
      <c r="C60" s="39">
        <v>196.14354497223837</v>
      </c>
      <c r="D60" s="27">
        <v>-68.79714701616254</v>
      </c>
      <c r="E60" s="27">
        <v>118.51311758677286</v>
      </c>
      <c r="F60" s="27">
        <v>196.14354497223837</v>
      </c>
      <c r="G60" s="31">
        <v>9.5372937224919738</v>
      </c>
    </row>
    <row r="61" spans="2:7" x14ac:dyDescent="0.25">
      <c r="B61" s="23">
        <v>60</v>
      </c>
      <c r="C61" s="24">
        <v>-45.198657952017925</v>
      </c>
      <c r="D61" s="25">
        <v>9.5030698626039793</v>
      </c>
      <c r="E61" s="25">
        <v>-8.3038541978348235</v>
      </c>
      <c r="F61" s="25">
        <v>-45.198657952017925</v>
      </c>
      <c r="G61" s="30">
        <v>-52.220965341517768</v>
      </c>
    </row>
    <row r="62" spans="2:7" x14ac:dyDescent="0.25">
      <c r="B62" s="26">
        <v>61</v>
      </c>
      <c r="C62" s="39">
        <v>-77.485583207650762</v>
      </c>
      <c r="D62" s="27">
        <v>-14.79052080051008</v>
      </c>
      <c r="E62" s="27">
        <v>46.278639550530812</v>
      </c>
      <c r="F62" s="27">
        <v>-77.485583207650762</v>
      </c>
      <c r="G62" s="31">
        <v>78.804498107592025</v>
      </c>
    </row>
    <row r="63" spans="2:7" x14ac:dyDescent="0.25">
      <c r="B63" s="23">
        <v>62</v>
      </c>
      <c r="C63" s="24">
        <v>277.68922386885799</v>
      </c>
      <c r="D63" s="25">
        <v>-32.257463874430869</v>
      </c>
      <c r="E63" s="25">
        <v>44.822597597116982</v>
      </c>
      <c r="F63" s="25">
        <v>277.68922386885799</v>
      </c>
      <c r="G63" s="30">
        <v>-18.107126712075761</v>
      </c>
    </row>
    <row r="64" spans="2:7" x14ac:dyDescent="0.25">
      <c r="B64" s="26">
        <v>63</v>
      </c>
      <c r="C64" s="39">
        <v>166.51653791974934</v>
      </c>
      <c r="D64" s="27">
        <v>1.8721691185985065</v>
      </c>
      <c r="E64" s="27">
        <v>-34.691222394875084</v>
      </c>
      <c r="F64" s="27">
        <v>166.51653791974934</v>
      </c>
      <c r="G64" s="31">
        <v>-40.556884198044173</v>
      </c>
    </row>
    <row r="65" spans="2:7" x14ac:dyDescent="0.25">
      <c r="B65" s="23">
        <v>64</v>
      </c>
      <c r="C65" s="24">
        <v>263.31283692571299</v>
      </c>
      <c r="D65" s="25">
        <v>155.93514700497337</v>
      </c>
      <c r="E65" s="25">
        <v>110.90119225595311</v>
      </c>
      <c r="F65" s="25">
        <v>263.31283692571299</v>
      </c>
      <c r="G65" s="30">
        <v>74.0996281561481</v>
      </c>
    </row>
    <row r="66" spans="2:7" x14ac:dyDescent="0.25">
      <c r="B66" s="26">
        <v>65</v>
      </c>
      <c r="C66" s="39">
        <v>173.79853007032193</v>
      </c>
      <c r="D66" s="27">
        <v>67.046093400075577</v>
      </c>
      <c r="E66" s="27">
        <v>-116.25089944104488</v>
      </c>
      <c r="F66" s="27">
        <v>173.79853007032193</v>
      </c>
      <c r="G66" s="31">
        <v>68.583695993232013</v>
      </c>
    </row>
    <row r="67" spans="2:7" x14ac:dyDescent="0.25">
      <c r="B67" s="23">
        <v>66</v>
      </c>
      <c r="C67" s="24">
        <v>69.307167946766839</v>
      </c>
      <c r="D67" s="25">
        <v>-184.6189883404075</v>
      </c>
      <c r="E67" s="25">
        <v>-73.815744736329137</v>
      </c>
      <c r="F67" s="25">
        <v>69.307167946766839</v>
      </c>
      <c r="G67" s="30">
        <v>86.155726240006388</v>
      </c>
    </row>
    <row r="68" spans="2:7" x14ac:dyDescent="0.25">
      <c r="B68" s="26">
        <v>67</v>
      </c>
      <c r="C68" s="39">
        <v>52.766479230169885</v>
      </c>
      <c r="D68" s="27">
        <v>194.72251041718664</v>
      </c>
      <c r="E68" s="27">
        <v>62.107693194140793</v>
      </c>
      <c r="F68" s="27">
        <v>52.766479230169885</v>
      </c>
      <c r="G68" s="31">
        <v>41.596492248663615</v>
      </c>
    </row>
    <row r="69" spans="2:7" x14ac:dyDescent="0.25">
      <c r="B69" s="23">
        <v>68</v>
      </c>
      <c r="C69" s="24">
        <v>75.681160085059531</v>
      </c>
      <c r="D69" s="25">
        <v>328.65859013541592</v>
      </c>
      <c r="E69" s="25">
        <v>108.78119421044821</v>
      </c>
      <c r="F69" s="25">
        <v>75.681160085059531</v>
      </c>
      <c r="G69" s="30">
        <v>13.887956482239527</v>
      </c>
    </row>
    <row r="70" spans="2:7" x14ac:dyDescent="0.25">
      <c r="B70" s="26">
        <v>69</v>
      </c>
      <c r="C70" s="39">
        <v>36.871733591750413</v>
      </c>
      <c r="D70" s="27">
        <v>276.76641680572465</v>
      </c>
      <c r="E70" s="27">
        <v>34.424105365710425</v>
      </c>
      <c r="F70" s="27">
        <v>41.94760895952416</v>
      </c>
      <c r="G70" s="31">
        <v>36.871733591750413</v>
      </c>
    </row>
    <row r="71" spans="2:7" x14ac:dyDescent="0.25">
      <c r="B71" s="23">
        <v>70</v>
      </c>
      <c r="C71" s="24">
        <v>121.90585915003528</v>
      </c>
      <c r="D71" s="25">
        <v>-36.308762506463268</v>
      </c>
      <c r="E71" s="25">
        <v>56.391568909492655</v>
      </c>
      <c r="F71" s="25">
        <v>121.90585915003528</v>
      </c>
      <c r="G71" s="30">
        <v>132.90384552013163</v>
      </c>
    </row>
    <row r="72" spans="2:7" x14ac:dyDescent="0.25">
      <c r="B72" s="26">
        <v>71</v>
      </c>
      <c r="C72" s="39">
        <v>23.281510581182843</v>
      </c>
      <c r="D72" s="27">
        <v>69.613868079859216</v>
      </c>
      <c r="E72" s="27">
        <v>127.0621962083848</v>
      </c>
      <c r="F72" s="27">
        <v>23.281510581182843</v>
      </c>
      <c r="G72" s="31">
        <v>133.65674219917105</v>
      </c>
    </row>
    <row r="73" spans="2:7" x14ac:dyDescent="0.25">
      <c r="B73" s="23">
        <v>72</v>
      </c>
      <c r="C73" s="24">
        <v>135.55407050093854</v>
      </c>
      <c r="D73" s="25">
        <v>-11.350579372518368</v>
      </c>
      <c r="E73" s="25">
        <v>199.86305425911135</v>
      </c>
      <c r="F73" s="25">
        <v>135.55407050093854</v>
      </c>
      <c r="G73" s="30">
        <v>124.49836731920459</v>
      </c>
    </row>
    <row r="74" spans="2:7" x14ac:dyDescent="0.25">
      <c r="B74" s="26">
        <v>73</v>
      </c>
      <c r="C74" s="39">
        <v>51.170175565496066</v>
      </c>
      <c r="D74" s="27">
        <v>227.49159253905947</v>
      </c>
      <c r="E74" s="27">
        <v>61.348142795778799</v>
      </c>
      <c r="F74" s="27">
        <v>51.170175565496066</v>
      </c>
      <c r="G74" s="31">
        <v>63.525955020370226</v>
      </c>
    </row>
    <row r="75" spans="2:7" x14ac:dyDescent="0.25">
      <c r="B75" s="23">
        <v>74</v>
      </c>
      <c r="C75" s="24">
        <v>72.357748669013446</v>
      </c>
      <c r="D75" s="25">
        <v>0.18023889320645026</v>
      </c>
      <c r="E75" s="25">
        <v>-42.842975894962692</v>
      </c>
      <c r="F75" s="25">
        <v>72.357748669013446</v>
      </c>
      <c r="G75" s="30">
        <v>51.831453975107109</v>
      </c>
    </row>
    <row r="76" spans="2:7" x14ac:dyDescent="0.25">
      <c r="B76" s="26">
        <v>75</v>
      </c>
      <c r="C76" s="39">
        <v>59.375566954761005</v>
      </c>
      <c r="D76" s="27">
        <v>163.47888713695062</v>
      </c>
      <c r="E76" s="27">
        <v>-114.74250330411508</v>
      </c>
      <c r="F76" s="27">
        <v>248.82978435483997</v>
      </c>
      <c r="G76" s="31">
        <v>59.375566954761005</v>
      </c>
    </row>
    <row r="77" spans="2:7" x14ac:dyDescent="0.25">
      <c r="B77" s="23">
        <v>76</v>
      </c>
      <c r="C77" s="24">
        <v>149.58524650894967</v>
      </c>
      <c r="D77" s="25">
        <v>-97.108747287205432</v>
      </c>
      <c r="E77" s="25">
        <v>86.13773611106771</v>
      </c>
      <c r="F77" s="25">
        <v>149.58524650894967</v>
      </c>
      <c r="G77" s="30">
        <v>78.064157512669425</v>
      </c>
    </row>
    <row r="78" spans="2:7" x14ac:dyDescent="0.25">
      <c r="B78" s="26">
        <v>77</v>
      </c>
      <c r="C78" s="39">
        <v>66.088861381107449</v>
      </c>
      <c r="D78" s="27">
        <v>210.94891723350051</v>
      </c>
      <c r="E78" s="27">
        <v>43.948137613883574</v>
      </c>
      <c r="F78" s="27">
        <v>66.088861381107449</v>
      </c>
      <c r="G78" s="31">
        <v>13.143668844740585</v>
      </c>
    </row>
    <row r="79" spans="2:7" x14ac:dyDescent="0.25">
      <c r="B79" s="23">
        <v>78</v>
      </c>
      <c r="C79" s="24">
        <v>69.785638012269686</v>
      </c>
      <c r="D79" s="25">
        <v>80.355307538141403</v>
      </c>
      <c r="E79" s="25">
        <v>-33.844869162665589</v>
      </c>
      <c r="F79" s="25">
        <v>69.785638012269686</v>
      </c>
      <c r="G79" s="30">
        <v>-58.234915884399555</v>
      </c>
    </row>
    <row r="80" spans="2:7" x14ac:dyDescent="0.25">
      <c r="B80" s="26">
        <v>79</v>
      </c>
      <c r="C80" s="39">
        <v>229.49908588093825</v>
      </c>
      <c r="D80" s="27">
        <v>114.33729864706699</v>
      </c>
      <c r="E80" s="27">
        <v>-52.994049017061869</v>
      </c>
      <c r="F80" s="27">
        <v>229.49908588093825</v>
      </c>
      <c r="G80" s="31">
        <v>85.672076441760126</v>
      </c>
    </row>
    <row r="81" spans="2:7" x14ac:dyDescent="0.25">
      <c r="B81" s="23">
        <v>80</v>
      </c>
      <c r="C81" s="24">
        <v>37.653266960847901</v>
      </c>
      <c r="D81" s="25">
        <v>210.46761731502045</v>
      </c>
      <c r="E81" s="25">
        <v>-12.98704795425607</v>
      </c>
      <c r="F81" s="25">
        <v>37.653266960847901</v>
      </c>
      <c r="G81" s="30">
        <v>113.77485711405618</v>
      </c>
    </row>
    <row r="82" spans="2:7" x14ac:dyDescent="0.25">
      <c r="B82" s="26">
        <v>81</v>
      </c>
      <c r="C82" s="39">
        <v>76.27083873188775</v>
      </c>
      <c r="D82" s="27">
        <v>74.184148747769939</v>
      </c>
      <c r="E82" s="27">
        <v>192.40928297177612</v>
      </c>
      <c r="F82" s="27">
        <v>59.456049728660638</v>
      </c>
      <c r="G82" s="31">
        <v>76.27083873188775</v>
      </c>
    </row>
    <row r="83" spans="2:7" x14ac:dyDescent="0.25">
      <c r="B83" s="23">
        <v>82</v>
      </c>
      <c r="C83" s="24">
        <v>35.955345925997534</v>
      </c>
      <c r="D83" s="25">
        <v>61.912943888434008</v>
      </c>
      <c r="E83" s="25">
        <v>77.040465132367757</v>
      </c>
      <c r="F83" s="25">
        <v>35.955345925997534</v>
      </c>
      <c r="G83" s="30">
        <v>12.328510569199974</v>
      </c>
    </row>
    <row r="84" spans="2:7" x14ac:dyDescent="0.25">
      <c r="B84" s="26">
        <v>83</v>
      </c>
      <c r="C84" s="39">
        <v>20.00035898585795</v>
      </c>
      <c r="D84" s="27">
        <v>28.201290925520539</v>
      </c>
      <c r="E84" s="27">
        <v>29.537861883496074</v>
      </c>
      <c r="F84" s="27">
        <v>-103.87616078732734</v>
      </c>
      <c r="G84" s="31">
        <v>20.00035898585795</v>
      </c>
    </row>
    <row r="85" spans="2:7" x14ac:dyDescent="0.25">
      <c r="B85" s="23">
        <v>84</v>
      </c>
      <c r="C85" s="24">
        <v>112.5631135445804</v>
      </c>
      <c r="D85" s="25">
        <v>58.569259567731109</v>
      </c>
      <c r="E85" s="25">
        <v>72.343782933007702</v>
      </c>
      <c r="F85" s="25">
        <v>112.5631135445804</v>
      </c>
      <c r="G85" s="30">
        <v>23.301626720068555</v>
      </c>
    </row>
    <row r="86" spans="2:7" x14ac:dyDescent="0.25">
      <c r="B86" s="26">
        <v>85</v>
      </c>
      <c r="C86" s="39">
        <v>19.655005350397673</v>
      </c>
      <c r="D86" s="27">
        <v>15.012687637920891</v>
      </c>
      <c r="E86" s="27">
        <v>-3.0619713012034921</v>
      </c>
      <c r="F86" s="27">
        <v>-22.543172351711547</v>
      </c>
      <c r="G86" s="31">
        <v>19.655005350397673</v>
      </c>
    </row>
    <row r="87" spans="2:7" x14ac:dyDescent="0.25">
      <c r="B87" s="23">
        <v>86</v>
      </c>
      <c r="C87" s="24">
        <v>92.134978250816147</v>
      </c>
      <c r="D87" s="25">
        <v>241.69641649860279</v>
      </c>
      <c r="E87" s="25">
        <v>30.270413381147847</v>
      </c>
      <c r="F87" s="25">
        <v>-12.00962175353493</v>
      </c>
      <c r="G87" s="30">
        <v>92.134978250816147</v>
      </c>
    </row>
    <row r="88" spans="2:7" x14ac:dyDescent="0.25">
      <c r="B88" s="26">
        <v>87</v>
      </c>
      <c r="C88" s="39">
        <v>52.435533713817883</v>
      </c>
      <c r="D88" s="27">
        <v>-59.617852295844841</v>
      </c>
      <c r="E88" s="27">
        <v>-23.673670221888315</v>
      </c>
      <c r="F88" s="27">
        <v>119.41640925157414</v>
      </c>
      <c r="G88" s="31">
        <v>52.435533713817883</v>
      </c>
    </row>
    <row r="89" spans="2:7" x14ac:dyDescent="0.25">
      <c r="B89" s="23">
        <v>88</v>
      </c>
      <c r="C89" s="24">
        <v>20.576458170513774</v>
      </c>
      <c r="D89" s="25">
        <v>-42.682036649751211</v>
      </c>
      <c r="E89" s="25">
        <v>120.25729313710687</v>
      </c>
      <c r="F89" s="25">
        <v>20.576458170513774</v>
      </c>
      <c r="G89" s="30">
        <v>45.292256478601885</v>
      </c>
    </row>
    <row r="90" spans="2:7" x14ac:dyDescent="0.25">
      <c r="B90" s="26">
        <v>89</v>
      </c>
      <c r="C90" s="39">
        <v>-25.801358716821113</v>
      </c>
      <c r="D90" s="27">
        <v>68.311583012332662</v>
      </c>
      <c r="E90" s="27">
        <v>104.8758213985513</v>
      </c>
      <c r="F90" s="27">
        <v>-25.801358716821113</v>
      </c>
      <c r="G90" s="31">
        <v>103.20308986034149</v>
      </c>
    </row>
    <row r="91" spans="2:7" x14ac:dyDescent="0.25">
      <c r="B91" s="23">
        <v>90</v>
      </c>
      <c r="C91" s="24">
        <v>56.479734860649593</v>
      </c>
      <c r="D91" s="25">
        <v>86.141758832350988</v>
      </c>
      <c r="E91" s="25">
        <v>155.70437506216837</v>
      </c>
      <c r="F91" s="25">
        <v>56.479734860649593</v>
      </c>
      <c r="G91" s="30">
        <v>64.671535407691636</v>
      </c>
    </row>
    <row r="92" spans="2:7" x14ac:dyDescent="0.25">
      <c r="B92" s="26">
        <v>91</v>
      </c>
      <c r="C92" s="39">
        <v>121.6290976529733</v>
      </c>
      <c r="D92" s="27">
        <v>18.648519488086151</v>
      </c>
      <c r="E92" s="27">
        <v>73.964825720087376</v>
      </c>
      <c r="F92" s="27">
        <v>338.62230997781489</v>
      </c>
      <c r="G92" s="31">
        <v>121.6290976529733</v>
      </c>
    </row>
    <row r="93" spans="2:7" x14ac:dyDescent="0.25">
      <c r="B93" s="23">
        <v>92</v>
      </c>
      <c r="C93" s="24">
        <v>-29.188911007440211</v>
      </c>
      <c r="D93" s="25">
        <v>181.59166786743879</v>
      </c>
      <c r="E93" s="25">
        <v>-64.357271414544385</v>
      </c>
      <c r="F93" s="25">
        <v>185.3153902016372</v>
      </c>
      <c r="G93" s="30">
        <v>-29.188911007440211</v>
      </c>
    </row>
    <row r="94" spans="2:7" x14ac:dyDescent="0.25">
      <c r="B94" s="26">
        <v>93</v>
      </c>
      <c r="C94" s="39">
        <v>11.310302798494661</v>
      </c>
      <c r="D94" s="27">
        <v>17.009447054116805</v>
      </c>
      <c r="E94" s="27">
        <v>-13.603804413170366</v>
      </c>
      <c r="F94" s="27">
        <v>-62.174386946209381</v>
      </c>
      <c r="G94" s="31">
        <v>11.310302798494661</v>
      </c>
    </row>
    <row r="95" spans="2:7" x14ac:dyDescent="0.25">
      <c r="B95" s="23">
        <v>94</v>
      </c>
      <c r="C95" s="24">
        <v>166.32760119562445</v>
      </c>
      <c r="D95" s="25">
        <v>87.9796482786209</v>
      </c>
      <c r="E95" s="25">
        <v>202.64584914123921</v>
      </c>
      <c r="F95" s="25">
        <v>166.32760119562445</v>
      </c>
      <c r="G95" s="30">
        <v>57.994482892580706</v>
      </c>
    </row>
    <row r="96" spans="2:7" x14ac:dyDescent="0.25">
      <c r="B96" s="26">
        <v>95</v>
      </c>
      <c r="C96" s="39">
        <v>190.32425548351756</v>
      </c>
      <c r="D96" s="27">
        <v>-17.047290683702485</v>
      </c>
      <c r="E96" s="27">
        <v>121.44206157043139</v>
      </c>
      <c r="F96" s="27">
        <v>190.32425548351756</v>
      </c>
      <c r="G96" s="31">
        <v>19.021164988930359</v>
      </c>
    </row>
    <row r="97" spans="2:7" x14ac:dyDescent="0.25">
      <c r="B97" s="23">
        <v>96</v>
      </c>
      <c r="C97" s="24">
        <v>148.15972527374299</v>
      </c>
      <c r="D97" s="25">
        <v>-56.513478417396215</v>
      </c>
      <c r="E97" s="25">
        <v>94.295844522102925</v>
      </c>
      <c r="F97" s="25">
        <v>148.15972527374299</v>
      </c>
      <c r="G97" s="30">
        <v>7.2402378516873114</v>
      </c>
    </row>
    <row r="98" spans="2:7" x14ac:dyDescent="0.25">
      <c r="B98" s="26">
        <v>97</v>
      </c>
      <c r="C98" s="39">
        <v>92.144246063329575</v>
      </c>
      <c r="D98" s="27">
        <v>222.30407481243256</v>
      </c>
      <c r="E98" s="27">
        <v>-42.693611770063555</v>
      </c>
      <c r="F98" s="27">
        <v>92.144246063329575</v>
      </c>
      <c r="G98" s="31">
        <v>28.549752814655001</v>
      </c>
    </row>
    <row r="99" spans="2:7" x14ac:dyDescent="0.25">
      <c r="B99" s="23">
        <v>98</v>
      </c>
      <c r="C99" s="24">
        <v>167.60404380568428</v>
      </c>
      <c r="D99" s="25">
        <v>43.095546506283036</v>
      </c>
      <c r="E99" s="25">
        <v>76.058867810651662</v>
      </c>
      <c r="F99" s="25">
        <v>167.60404380568428</v>
      </c>
      <c r="G99" s="30">
        <v>29.639749297108082</v>
      </c>
    </row>
    <row r="100" spans="2:7" x14ac:dyDescent="0.25">
      <c r="B100" s="26">
        <v>99</v>
      </c>
      <c r="C100" s="39">
        <v>144.62246801268486</v>
      </c>
      <c r="D100" s="27">
        <v>-187.30395466766134</v>
      </c>
      <c r="E100" s="27">
        <v>113.86578823113075</v>
      </c>
      <c r="F100" s="27">
        <v>144.62246801268486</v>
      </c>
      <c r="G100" s="31">
        <v>38.647743735583724</v>
      </c>
    </row>
    <row r="101" spans="2:7" x14ac:dyDescent="0.25">
      <c r="B101" s="23">
        <v>100</v>
      </c>
      <c r="C101" s="24">
        <v>8.6150758324097687</v>
      </c>
      <c r="D101" s="25">
        <v>253.55126518723762</v>
      </c>
      <c r="E101" s="25">
        <v>-2.7367464941864768</v>
      </c>
      <c r="F101" s="25">
        <v>220.69616807829294</v>
      </c>
      <c r="G101" s="30">
        <v>8.6150758324097687</v>
      </c>
    </row>
    <row r="102" spans="2:7" x14ac:dyDescent="0.25">
      <c r="B102" s="26">
        <v>101</v>
      </c>
      <c r="C102" s="39">
        <v>215.03496182570737</v>
      </c>
      <c r="D102" s="27">
        <v>-129.76715183348543</v>
      </c>
      <c r="E102" s="27">
        <v>45.270038915446762</v>
      </c>
      <c r="F102" s="27">
        <v>215.03496182570737</v>
      </c>
      <c r="G102" s="31">
        <v>51.689879286481656</v>
      </c>
    </row>
    <row r="103" spans="2:7" x14ac:dyDescent="0.25">
      <c r="B103" s="23">
        <v>102</v>
      </c>
      <c r="C103" s="24">
        <v>2.1715925992601868</v>
      </c>
      <c r="D103" s="25">
        <v>8.4463863623017374</v>
      </c>
      <c r="E103" s="25">
        <v>93.607824746214419</v>
      </c>
      <c r="F103" s="25">
        <v>146.73327938830255</v>
      </c>
      <c r="G103" s="30">
        <v>2.1715925992601868</v>
      </c>
    </row>
    <row r="104" spans="2:7" x14ac:dyDescent="0.25">
      <c r="B104" s="26">
        <v>103</v>
      </c>
      <c r="C104" s="39">
        <v>55.800805060060583</v>
      </c>
      <c r="D104" s="27">
        <v>263.43105291279744</v>
      </c>
      <c r="E104" s="27">
        <v>209.05767994453711</v>
      </c>
      <c r="F104" s="27">
        <v>225.52172932094527</v>
      </c>
      <c r="G104" s="31">
        <v>55.800805060060583</v>
      </c>
    </row>
    <row r="105" spans="2:7" x14ac:dyDescent="0.25">
      <c r="B105" s="23">
        <v>104</v>
      </c>
      <c r="C105" s="24">
        <v>174.98574977777793</v>
      </c>
      <c r="D105" s="25">
        <v>375.4982653265738</v>
      </c>
      <c r="E105" s="25">
        <v>71.44649497583741</v>
      </c>
      <c r="F105" s="25">
        <v>174.98574977777793</v>
      </c>
      <c r="G105" s="30">
        <v>36.131198094359036</v>
      </c>
    </row>
    <row r="106" spans="2:7" x14ac:dyDescent="0.25">
      <c r="B106" s="26">
        <v>105</v>
      </c>
      <c r="C106" s="39">
        <v>147.45275496214668</v>
      </c>
      <c r="D106" s="27">
        <v>112.03698005473107</v>
      </c>
      <c r="E106" s="27">
        <v>0.50553383460535883</v>
      </c>
      <c r="F106" s="27">
        <v>147.45275496214668</v>
      </c>
      <c r="G106" s="31">
        <v>51.543964858820004</v>
      </c>
    </row>
    <row r="107" spans="2:7" x14ac:dyDescent="0.25">
      <c r="B107" s="23">
        <v>106</v>
      </c>
      <c r="C107" s="24">
        <v>81.966009492598474</v>
      </c>
      <c r="D107" s="25">
        <v>107.43896011681096</v>
      </c>
      <c r="E107" s="25">
        <v>44.15588842235401</v>
      </c>
      <c r="F107" s="25">
        <v>81.966009492598474</v>
      </c>
      <c r="G107" s="30">
        <v>-5.9946613551628403</v>
      </c>
    </row>
    <row r="108" spans="2:7" x14ac:dyDescent="0.25">
      <c r="B108" s="26">
        <v>107</v>
      </c>
      <c r="C108" s="39">
        <v>-85.894803442894556</v>
      </c>
      <c r="D108" s="27">
        <v>42.611671497408899</v>
      </c>
      <c r="E108" s="27">
        <v>106.55316887355961</v>
      </c>
      <c r="F108" s="27">
        <v>-85.894803442894556</v>
      </c>
      <c r="G108" s="31">
        <v>62.120349763919592</v>
      </c>
    </row>
    <row r="109" spans="2:7" x14ac:dyDescent="0.25">
      <c r="B109" s="23">
        <v>108</v>
      </c>
      <c r="C109" s="24">
        <v>219.83287675554146</v>
      </c>
      <c r="D109" s="25">
        <v>-16.817566095331244</v>
      </c>
      <c r="E109" s="25">
        <v>172.06942167135253</v>
      </c>
      <c r="F109" s="25">
        <v>219.83287675554146</v>
      </c>
      <c r="G109" s="30">
        <v>82.826959477843616</v>
      </c>
    </row>
    <row r="110" spans="2:7" x14ac:dyDescent="0.25">
      <c r="B110" s="26">
        <v>109</v>
      </c>
      <c r="C110" s="39">
        <v>83.055380217888541</v>
      </c>
      <c r="D110" s="27">
        <v>-176.34001173037746</v>
      </c>
      <c r="E110" s="27">
        <v>41.71268891006455</v>
      </c>
      <c r="F110" s="27">
        <v>83.055380217888541</v>
      </c>
      <c r="G110" s="31">
        <v>58.746939816258134</v>
      </c>
    </row>
    <row r="111" spans="2:7" x14ac:dyDescent="0.25">
      <c r="B111" s="23">
        <v>110</v>
      </c>
      <c r="C111" s="24">
        <v>6.6700162627885078</v>
      </c>
      <c r="D111" s="25">
        <v>-66.522179165658258</v>
      </c>
      <c r="E111" s="25">
        <v>204.36127564027447</v>
      </c>
      <c r="F111" s="25">
        <v>6.6700162627885078</v>
      </c>
      <c r="G111" s="30">
        <v>19.23240068907662</v>
      </c>
    </row>
    <row r="112" spans="2:7" x14ac:dyDescent="0.25">
      <c r="B112" s="26">
        <v>111</v>
      </c>
      <c r="C112" s="39">
        <v>16.642029763036934</v>
      </c>
      <c r="D112" s="27">
        <v>-20.772103086059573</v>
      </c>
      <c r="E112" s="27">
        <v>59.971145711670943</v>
      </c>
      <c r="F112" s="27">
        <v>108.09158671131291</v>
      </c>
      <c r="G112" s="31">
        <v>16.642029763036934</v>
      </c>
    </row>
    <row r="113" spans="2:7" x14ac:dyDescent="0.25">
      <c r="B113" s="23">
        <v>112</v>
      </c>
      <c r="C113" s="24">
        <v>117.43842284313176</v>
      </c>
      <c r="D113" s="25">
        <v>30.15637739047493</v>
      </c>
      <c r="E113" s="25">
        <v>48.83946820746791</v>
      </c>
      <c r="F113" s="25">
        <v>152.15140565691695</v>
      </c>
      <c r="G113" s="30">
        <v>117.43842284313176</v>
      </c>
    </row>
    <row r="114" spans="2:7" x14ac:dyDescent="0.25">
      <c r="B114" s="26">
        <v>113</v>
      </c>
      <c r="C114" s="39">
        <v>153.39619597367547</v>
      </c>
      <c r="D114" s="27">
        <v>51.63661709756115</v>
      </c>
      <c r="E114" s="27">
        <v>39.890156908602577</v>
      </c>
      <c r="F114" s="27">
        <v>153.39619597367547</v>
      </c>
      <c r="G114" s="31">
        <v>39.666318900126939</v>
      </c>
    </row>
    <row r="115" spans="2:7" x14ac:dyDescent="0.25">
      <c r="B115" s="23">
        <v>114</v>
      </c>
      <c r="C115" s="24">
        <v>-3.6627976796479444</v>
      </c>
      <c r="D115" s="25">
        <v>99.493968232008356</v>
      </c>
      <c r="E115" s="25">
        <v>41.681712878673451</v>
      </c>
      <c r="F115" s="25">
        <v>222.43291619414535</v>
      </c>
      <c r="G115" s="30">
        <v>-3.6627976796479444</v>
      </c>
    </row>
    <row r="116" spans="2:7" x14ac:dyDescent="0.25">
      <c r="B116" s="26">
        <v>115</v>
      </c>
      <c r="C116" s="39">
        <v>-93.873356940663484</v>
      </c>
      <c r="D116" s="27">
        <v>89.14810251476753</v>
      </c>
      <c r="E116" s="27">
        <v>88.013772953594071</v>
      </c>
      <c r="F116" s="27">
        <v>-93.873356940663484</v>
      </c>
      <c r="G116" s="31">
        <v>27.807470262934224</v>
      </c>
    </row>
    <row r="117" spans="2:7" x14ac:dyDescent="0.25">
      <c r="B117" s="23">
        <v>116</v>
      </c>
      <c r="C117" s="24">
        <v>48.764190461614668</v>
      </c>
      <c r="D117" s="25">
        <v>-195.63591026675073</v>
      </c>
      <c r="E117" s="25">
        <v>-109.95152084157195</v>
      </c>
      <c r="F117" s="25">
        <v>84.471217342330348</v>
      </c>
      <c r="G117" s="30">
        <v>48.764190461614668</v>
      </c>
    </row>
    <row r="118" spans="2:7" x14ac:dyDescent="0.25">
      <c r="B118" s="26">
        <v>117</v>
      </c>
      <c r="C118" s="39">
        <v>73.620505384549858</v>
      </c>
      <c r="D118" s="27">
        <v>-5.97543900359031</v>
      </c>
      <c r="E118" s="27">
        <v>-67.546721559052443</v>
      </c>
      <c r="F118" s="27">
        <v>64.431482760157976</v>
      </c>
      <c r="G118" s="31">
        <v>73.620505384549858</v>
      </c>
    </row>
    <row r="119" spans="2:7" x14ac:dyDescent="0.25">
      <c r="B119" s="23">
        <v>118</v>
      </c>
      <c r="C119" s="24">
        <v>29.577595173643758</v>
      </c>
      <c r="D119" s="25">
        <v>153.56763397450285</v>
      </c>
      <c r="E119" s="25">
        <v>46.779034337290831</v>
      </c>
      <c r="F119" s="25">
        <v>29.577595173643758</v>
      </c>
      <c r="G119" s="30">
        <v>32.702419908277307</v>
      </c>
    </row>
    <row r="120" spans="2:7" x14ac:dyDescent="0.25">
      <c r="B120" s="26">
        <v>119</v>
      </c>
      <c r="C120" s="39">
        <v>-22.222500167507981</v>
      </c>
      <c r="D120" s="27">
        <v>-40.670523313169781</v>
      </c>
      <c r="E120" s="27">
        <v>141.55227443043952</v>
      </c>
      <c r="F120" s="27">
        <v>-10.306364076656095</v>
      </c>
      <c r="G120" s="31">
        <v>-22.222500167507981</v>
      </c>
    </row>
    <row r="121" spans="2:7" x14ac:dyDescent="0.25">
      <c r="B121" s="23">
        <v>120</v>
      </c>
      <c r="C121" s="24">
        <v>-50.468583806007302</v>
      </c>
      <c r="D121" s="25">
        <v>37.833639836383249</v>
      </c>
      <c r="E121" s="25">
        <v>-15.734762645097661</v>
      </c>
      <c r="F121" s="25">
        <v>-50.468583806007302</v>
      </c>
      <c r="G121" s="30">
        <v>15.126458297726689</v>
      </c>
    </row>
    <row r="122" spans="2:7" x14ac:dyDescent="0.25">
      <c r="B122" s="26">
        <v>121</v>
      </c>
      <c r="C122" s="39">
        <v>102.49998417314428</v>
      </c>
      <c r="D122" s="27">
        <v>511.30943831067543</v>
      </c>
      <c r="E122" s="27">
        <v>-48.459753016227836</v>
      </c>
      <c r="F122" s="27">
        <v>102.49998417314428</v>
      </c>
      <c r="G122" s="31">
        <v>-25.802906992112867</v>
      </c>
    </row>
    <row r="123" spans="2:7" x14ac:dyDescent="0.25">
      <c r="B123" s="23">
        <v>122</v>
      </c>
      <c r="C123" s="24">
        <v>-10.519590455368693</v>
      </c>
      <c r="D123" s="25">
        <v>60.142246493210457</v>
      </c>
      <c r="E123" s="25">
        <v>139.10045171892421</v>
      </c>
      <c r="F123" s="25">
        <v>142.24830818572977</v>
      </c>
      <c r="G123" s="30">
        <v>-10.519590455368693</v>
      </c>
    </row>
    <row r="124" spans="2:7" x14ac:dyDescent="0.25">
      <c r="B124" s="26">
        <v>123</v>
      </c>
      <c r="C124" s="39">
        <v>182.99495611348178</v>
      </c>
      <c r="D124" s="27">
        <v>195.78741322367867</v>
      </c>
      <c r="E124" s="27">
        <v>46.164077291638343</v>
      </c>
      <c r="F124" s="27">
        <v>182.99495611348178</v>
      </c>
      <c r="G124" s="31">
        <v>34.747391443010009</v>
      </c>
    </row>
    <row r="125" spans="2:7" x14ac:dyDescent="0.25">
      <c r="B125" s="23">
        <v>124</v>
      </c>
      <c r="C125" s="24">
        <v>-23.653256090056502</v>
      </c>
      <c r="D125" s="25">
        <v>384.04941948986328</v>
      </c>
      <c r="E125" s="25">
        <v>-35.620084092132174</v>
      </c>
      <c r="F125" s="25">
        <v>44.441782143978514</v>
      </c>
      <c r="G125" s="30">
        <v>-23.653256090056502</v>
      </c>
    </row>
    <row r="126" spans="2:7" x14ac:dyDescent="0.25">
      <c r="B126" s="26">
        <v>125</v>
      </c>
      <c r="C126" s="39">
        <v>14.191694536752991</v>
      </c>
      <c r="D126" s="27">
        <v>98.248053961822137</v>
      </c>
      <c r="E126" s="27">
        <v>189.16990248982495</v>
      </c>
      <c r="F126" s="27">
        <v>116.92071039694819</v>
      </c>
      <c r="G126" s="31">
        <v>14.191694536752991</v>
      </c>
    </row>
    <row r="127" spans="2:7" x14ac:dyDescent="0.25">
      <c r="B127" s="23">
        <v>126</v>
      </c>
      <c r="C127" s="24">
        <v>230.23462787711378</v>
      </c>
      <c r="D127" s="25">
        <v>125.80474627002363</v>
      </c>
      <c r="E127" s="25">
        <v>102.24962715026632</v>
      </c>
      <c r="F127" s="25">
        <v>230.23462787711378</v>
      </c>
      <c r="G127" s="30">
        <v>-65.196573290032234</v>
      </c>
    </row>
    <row r="128" spans="2:7" x14ac:dyDescent="0.25">
      <c r="B128" s="26">
        <v>127</v>
      </c>
      <c r="C128" s="39">
        <v>265.54723221345739</v>
      </c>
      <c r="D128" s="27">
        <v>257.57542007633026</v>
      </c>
      <c r="E128" s="27">
        <v>-67.966442460725801</v>
      </c>
      <c r="F128" s="27">
        <v>265.54723221345739</v>
      </c>
      <c r="G128" s="31">
        <v>55.252862044980013</v>
      </c>
    </row>
    <row r="129" spans="2:7" x14ac:dyDescent="0.25">
      <c r="B129" s="23">
        <v>128</v>
      </c>
      <c r="C129" s="24">
        <v>240.94858206235185</v>
      </c>
      <c r="D129" s="25">
        <v>220.26432754720005</v>
      </c>
      <c r="E129" s="25">
        <v>75.29487290492699</v>
      </c>
      <c r="F129" s="25">
        <v>240.94858206235185</v>
      </c>
      <c r="G129" s="30">
        <v>26.663576331514172</v>
      </c>
    </row>
    <row r="130" spans="2:7" x14ac:dyDescent="0.25">
      <c r="B130" s="26">
        <v>129</v>
      </c>
      <c r="C130" s="39">
        <v>289.57231239725473</v>
      </c>
      <c r="D130" s="27">
        <v>-21.355504267079112</v>
      </c>
      <c r="E130" s="27">
        <v>44.429917701921667</v>
      </c>
      <c r="F130" s="27">
        <v>289.57231239725473</v>
      </c>
      <c r="G130" s="31">
        <v>30.623753103300444</v>
      </c>
    </row>
    <row r="131" spans="2:7" x14ac:dyDescent="0.25">
      <c r="B131" s="23">
        <v>130</v>
      </c>
      <c r="C131" s="24">
        <v>106.09684489019767</v>
      </c>
      <c r="D131" s="25">
        <v>48.906418332286982</v>
      </c>
      <c r="E131" s="25">
        <v>14.824260484532374</v>
      </c>
      <c r="F131" s="25">
        <v>106.09684489019767</v>
      </c>
      <c r="G131" s="30">
        <v>24.981590091508497</v>
      </c>
    </row>
    <row r="132" spans="2:7" x14ac:dyDescent="0.25">
      <c r="B132" s="26">
        <v>131</v>
      </c>
      <c r="C132" s="39">
        <v>54.951838118303378</v>
      </c>
      <c r="D132" s="27">
        <v>23.656497353504463</v>
      </c>
      <c r="E132" s="27">
        <v>26.836607796835928</v>
      </c>
      <c r="F132" s="27">
        <v>54.951838118303378</v>
      </c>
      <c r="G132" s="31">
        <v>5.3497773999873885</v>
      </c>
    </row>
    <row r="133" spans="2:7" x14ac:dyDescent="0.25">
      <c r="B133" s="23">
        <v>132</v>
      </c>
      <c r="C133" s="24">
        <v>111.33274927930981</v>
      </c>
      <c r="D133" s="25">
        <v>114.19481291147517</v>
      </c>
      <c r="E133" s="25">
        <v>101.41262361869258</v>
      </c>
      <c r="F133" s="25">
        <v>111.33274927930981</v>
      </c>
      <c r="G133" s="30">
        <v>81.264642606192822</v>
      </c>
    </row>
    <row r="134" spans="2:7" x14ac:dyDescent="0.25">
      <c r="B134" s="26">
        <v>133</v>
      </c>
      <c r="C134" s="39">
        <v>161.87685715988175</v>
      </c>
      <c r="D134" s="27">
        <v>410.41967663485605</v>
      </c>
      <c r="E134" s="27">
        <v>131.80262122395732</v>
      </c>
      <c r="F134" s="27">
        <v>161.87685715988175</v>
      </c>
      <c r="G134" s="31">
        <v>46.933092062714273</v>
      </c>
    </row>
    <row r="135" spans="2:7" x14ac:dyDescent="0.25">
      <c r="B135" s="23">
        <v>134</v>
      </c>
      <c r="C135" s="24">
        <v>192.09220453994647</v>
      </c>
      <c r="D135" s="25">
        <v>191.02012318928968</v>
      </c>
      <c r="E135" s="25">
        <v>31.979011239888969</v>
      </c>
      <c r="F135" s="25">
        <v>192.09220453994647</v>
      </c>
      <c r="G135" s="30">
        <v>26.348732671378887</v>
      </c>
    </row>
    <row r="136" spans="2:7" x14ac:dyDescent="0.25">
      <c r="B136" s="26">
        <v>135</v>
      </c>
      <c r="C136" s="39">
        <v>13.688482353012411</v>
      </c>
      <c r="D136" s="27">
        <v>219.66538423669704</v>
      </c>
      <c r="E136" s="27">
        <v>55.23278945632515</v>
      </c>
      <c r="F136" s="27">
        <v>114.00278938579993</v>
      </c>
      <c r="G136" s="31">
        <v>13.688482353012411</v>
      </c>
    </row>
    <row r="137" spans="2:7" x14ac:dyDescent="0.25">
      <c r="B137" s="23">
        <v>136</v>
      </c>
      <c r="C137" s="24">
        <v>93.993444305446218</v>
      </c>
      <c r="D137" s="25">
        <v>216.36758345559934</v>
      </c>
      <c r="E137" s="25">
        <v>179.73639830198994</v>
      </c>
      <c r="F137" s="25">
        <v>93.993444305446218</v>
      </c>
      <c r="G137" s="30">
        <v>37.599728993920422</v>
      </c>
    </row>
    <row r="138" spans="2:7" x14ac:dyDescent="0.25">
      <c r="B138" s="26">
        <v>137</v>
      </c>
      <c r="C138" s="39">
        <v>161.13278560880241</v>
      </c>
      <c r="D138" s="27">
        <v>-3.36662244146072</v>
      </c>
      <c r="E138" s="27">
        <v>81.770462209240065</v>
      </c>
      <c r="F138" s="27">
        <v>161.13278560880241</v>
      </c>
      <c r="G138" s="31">
        <v>115.81068170179923</v>
      </c>
    </row>
    <row r="139" spans="2:7" x14ac:dyDescent="0.25">
      <c r="B139" s="23">
        <v>138</v>
      </c>
      <c r="C139" s="24">
        <v>132.50146993724746</v>
      </c>
      <c r="D139" s="25">
        <v>123.77320714146558</v>
      </c>
      <c r="E139" s="25">
        <v>61.161203537087232</v>
      </c>
      <c r="F139" s="25">
        <v>132.50146993724746</v>
      </c>
      <c r="G139" s="30">
        <v>105.51801889331023</v>
      </c>
    </row>
    <row r="140" spans="2:7" x14ac:dyDescent="0.25">
      <c r="B140" s="26">
        <v>139</v>
      </c>
      <c r="C140" s="39">
        <v>-51.789387687695779</v>
      </c>
      <c r="D140" s="27">
        <v>-18.06501443706108</v>
      </c>
      <c r="E140" s="27">
        <v>219.74293775142482</v>
      </c>
      <c r="F140" s="27">
        <v>-51.789387687695779</v>
      </c>
      <c r="G140" s="31">
        <v>55.53208787430593</v>
      </c>
    </row>
    <row r="141" spans="2:7" x14ac:dyDescent="0.25">
      <c r="B141" s="23">
        <v>140</v>
      </c>
      <c r="C141" s="24">
        <v>78.586667946579112</v>
      </c>
      <c r="D141" s="25">
        <v>47.73845207165256</v>
      </c>
      <c r="E141" s="25">
        <v>-103.70596756655743</v>
      </c>
      <c r="F141" s="25">
        <v>78.586667946579112</v>
      </c>
      <c r="G141" s="30">
        <v>0.70512641473497695</v>
      </c>
    </row>
    <row r="142" spans="2:7" x14ac:dyDescent="0.25">
      <c r="B142" s="26">
        <v>141</v>
      </c>
      <c r="C142" s="39">
        <v>55.141482838651079</v>
      </c>
      <c r="D142" s="27">
        <v>172.52513267171537</v>
      </c>
      <c r="E142" s="27">
        <v>108.10282609614787</v>
      </c>
      <c r="F142" s="27">
        <v>47.563710017764109</v>
      </c>
      <c r="G142" s="31">
        <v>55.141482838651079</v>
      </c>
    </row>
    <row r="143" spans="2:7" x14ac:dyDescent="0.25">
      <c r="B143" s="23">
        <v>142</v>
      </c>
      <c r="C143" s="24">
        <v>9.3573343424304198</v>
      </c>
      <c r="D143" s="25">
        <v>-15.642795695498421</v>
      </c>
      <c r="E143" s="25">
        <v>10.473057403700295</v>
      </c>
      <c r="F143" s="25">
        <v>9.3573343424304198</v>
      </c>
      <c r="G143" s="30">
        <v>123.21472418764725</v>
      </c>
    </row>
    <row r="144" spans="2:7" x14ac:dyDescent="0.25">
      <c r="B144" s="26">
        <v>143</v>
      </c>
      <c r="C144" s="39">
        <v>313.66237362817617</v>
      </c>
      <c r="D144" s="27">
        <v>184.1616040555727</v>
      </c>
      <c r="E144" s="27">
        <v>25.89818669414246</v>
      </c>
      <c r="F144" s="27">
        <v>313.66237362817617</v>
      </c>
      <c r="G144" s="31">
        <v>12.245486952260034</v>
      </c>
    </row>
    <row r="145" spans="2:7" x14ac:dyDescent="0.25">
      <c r="B145" s="23">
        <v>144</v>
      </c>
      <c r="C145" s="24">
        <v>117.58543101179096</v>
      </c>
      <c r="D145" s="25">
        <v>-114.77015086498619</v>
      </c>
      <c r="E145" s="25">
        <v>48.209126020268691</v>
      </c>
      <c r="F145" s="25">
        <v>117.58543101179096</v>
      </c>
      <c r="G145" s="30">
        <v>84.1006926095274</v>
      </c>
    </row>
    <row r="146" spans="2:7" x14ac:dyDescent="0.25">
      <c r="B146" s="26">
        <v>145</v>
      </c>
      <c r="C146" s="39">
        <v>119.96430400889787</v>
      </c>
      <c r="D146" s="27">
        <v>150.29464125683828</v>
      </c>
      <c r="E146" s="27">
        <v>193.33538960246841</v>
      </c>
      <c r="F146" s="27">
        <v>119.96430400889787</v>
      </c>
      <c r="G146" s="31">
        <v>72.399661822959075</v>
      </c>
    </row>
    <row r="147" spans="2:7" x14ac:dyDescent="0.25">
      <c r="B147" s="23">
        <v>146</v>
      </c>
      <c r="C147" s="24">
        <v>-11.417360914930796</v>
      </c>
      <c r="D147" s="25">
        <v>20.506529675266478</v>
      </c>
      <c r="E147" s="25">
        <v>16.104475483119614</v>
      </c>
      <c r="F147" s="25">
        <v>61.960330154364797</v>
      </c>
      <c r="G147" s="30">
        <v>-11.417360914930796</v>
      </c>
    </row>
    <row r="148" spans="2:7" x14ac:dyDescent="0.25">
      <c r="B148" s="26">
        <v>147</v>
      </c>
      <c r="C148" s="39">
        <v>7.7380581743610648</v>
      </c>
      <c r="D148" s="27">
        <v>187.53113573435198</v>
      </c>
      <c r="E148" s="27">
        <v>95.807733078988974</v>
      </c>
      <c r="F148" s="27">
        <v>120.86500273346057</v>
      </c>
      <c r="G148" s="31">
        <v>7.7380581743610648</v>
      </c>
    </row>
    <row r="149" spans="2:7" x14ac:dyDescent="0.25">
      <c r="B149" s="23">
        <v>148</v>
      </c>
      <c r="C149" s="24">
        <v>73.664420722421994</v>
      </c>
      <c r="D149" s="25">
        <v>185.16380751801665</v>
      </c>
      <c r="E149" s="25">
        <v>134.56694614740309</v>
      </c>
      <c r="F149" s="25">
        <v>73.664420722421994</v>
      </c>
      <c r="G149" s="30">
        <v>87.515508992496862</v>
      </c>
    </row>
    <row r="150" spans="2:7" x14ac:dyDescent="0.25">
      <c r="B150" s="26">
        <v>149</v>
      </c>
      <c r="C150" s="39">
        <v>65.396440149097529</v>
      </c>
      <c r="D150" s="27">
        <v>115.64084284388957</v>
      </c>
      <c r="E150" s="27">
        <v>-80.54045721857895</v>
      </c>
      <c r="F150" s="27">
        <v>62.81922803177504</v>
      </c>
      <c r="G150" s="31">
        <v>65.396440149097529</v>
      </c>
    </row>
    <row r="151" spans="2:7" x14ac:dyDescent="0.25">
      <c r="B151" s="23">
        <v>150</v>
      </c>
      <c r="C151" s="24">
        <v>-66.371067294077562</v>
      </c>
      <c r="D151" s="25">
        <v>84.595982042612306</v>
      </c>
      <c r="E151" s="25">
        <v>-15.17065658498214</v>
      </c>
      <c r="F151" s="25">
        <v>-66.371067294077562</v>
      </c>
      <c r="G151" s="30">
        <v>31.186789716262666</v>
      </c>
    </row>
    <row r="152" spans="2:7" x14ac:dyDescent="0.25">
      <c r="B152" s="26">
        <v>151</v>
      </c>
      <c r="C152" s="39">
        <v>33.889026546219043</v>
      </c>
      <c r="D152" s="27">
        <v>149.19041029347721</v>
      </c>
      <c r="E152" s="27">
        <v>81.520818115277947</v>
      </c>
      <c r="F152" s="27">
        <v>76.503524855178028</v>
      </c>
      <c r="G152" s="31">
        <v>33.889026546219043</v>
      </c>
    </row>
    <row r="153" spans="2:7" x14ac:dyDescent="0.25">
      <c r="B153" s="23">
        <v>152</v>
      </c>
      <c r="C153" s="24">
        <v>8.9244707165482708</v>
      </c>
      <c r="D153" s="25">
        <v>4.6229581572672203</v>
      </c>
      <c r="E153" s="25">
        <v>72.762992281241353</v>
      </c>
      <c r="F153" s="25">
        <v>24.6724342440436</v>
      </c>
      <c r="G153" s="30">
        <v>8.9244707165482708</v>
      </c>
    </row>
    <row r="154" spans="2:7" x14ac:dyDescent="0.25">
      <c r="B154" s="26">
        <v>153</v>
      </c>
      <c r="C154" s="39">
        <v>296.1841047711643</v>
      </c>
      <c r="D154" s="27">
        <v>-62.595262872993118</v>
      </c>
      <c r="E154" s="27">
        <v>-5.1677576280098947E-2</v>
      </c>
      <c r="F154" s="27">
        <v>296.1841047711643</v>
      </c>
      <c r="G154" s="31">
        <v>50.326471925360245</v>
      </c>
    </row>
    <row r="155" spans="2:7" x14ac:dyDescent="0.25">
      <c r="B155" s="23">
        <v>154</v>
      </c>
      <c r="C155" s="24">
        <v>207.45331142351131</v>
      </c>
      <c r="D155" s="25">
        <v>-22.049937608574538</v>
      </c>
      <c r="E155" s="25">
        <v>66.788396283972972</v>
      </c>
      <c r="F155" s="25">
        <v>207.45331142351131</v>
      </c>
      <c r="G155" s="30">
        <v>42.64410548417176</v>
      </c>
    </row>
    <row r="156" spans="2:7" x14ac:dyDescent="0.25">
      <c r="B156" s="26">
        <v>155</v>
      </c>
      <c r="C156" s="39">
        <v>106.54280561765383</v>
      </c>
      <c r="D156" s="27">
        <v>45.204455248441363</v>
      </c>
      <c r="E156" s="27">
        <v>43.336306809027064</v>
      </c>
      <c r="F156" s="27">
        <v>106.54280561765383</v>
      </c>
      <c r="G156" s="31">
        <v>23.799394730439076</v>
      </c>
    </row>
    <row r="157" spans="2:7" x14ac:dyDescent="0.25">
      <c r="B157" s="23">
        <v>156</v>
      </c>
      <c r="C157" s="24">
        <v>246.05896567680611</v>
      </c>
      <c r="D157" s="25">
        <v>260.53568486191728</v>
      </c>
      <c r="E157" s="25">
        <v>55.608282946557196</v>
      </c>
      <c r="F157" s="25">
        <v>246.05896567680611</v>
      </c>
      <c r="G157" s="30">
        <v>-12.430165178128725</v>
      </c>
    </row>
    <row r="158" spans="2:7" x14ac:dyDescent="0.25">
      <c r="B158" s="26">
        <v>157</v>
      </c>
      <c r="C158" s="39">
        <v>35.639555945150846</v>
      </c>
      <c r="D158" s="27">
        <v>-32.948634924617011</v>
      </c>
      <c r="E158" s="27">
        <v>103.1798523350883</v>
      </c>
      <c r="F158" s="27">
        <v>35.639555945150846</v>
      </c>
      <c r="G158" s="31">
        <v>-25.339258508779508</v>
      </c>
    </row>
    <row r="159" spans="2:7" x14ac:dyDescent="0.25">
      <c r="B159" s="23">
        <v>158</v>
      </c>
      <c r="C159" s="24">
        <v>236.26971652914392</v>
      </c>
      <c r="D159" s="25">
        <v>-65.97856464747457</v>
      </c>
      <c r="E159" s="25">
        <v>53.584568473478676</v>
      </c>
      <c r="F159" s="25">
        <v>236.26971652914392</v>
      </c>
      <c r="G159" s="30">
        <v>37.381413965413614</v>
      </c>
    </row>
    <row r="160" spans="2:7" x14ac:dyDescent="0.25">
      <c r="B160" s="26">
        <v>159</v>
      </c>
      <c r="C160" s="39">
        <v>194.46718775624595</v>
      </c>
      <c r="D160" s="27">
        <v>91.080675916880011</v>
      </c>
      <c r="E160" s="27">
        <v>8.0262804696033498</v>
      </c>
      <c r="F160" s="27">
        <v>194.46718775624595</v>
      </c>
      <c r="G160" s="31">
        <v>45.766910227841265</v>
      </c>
    </row>
    <row r="161" spans="2:7" x14ac:dyDescent="0.25">
      <c r="B161" s="23">
        <v>160</v>
      </c>
      <c r="C161" s="24">
        <v>186.0818133033813</v>
      </c>
      <c r="D161" s="25">
        <v>112.84185382172375</v>
      </c>
      <c r="E161" s="25">
        <v>-25.125416986012553</v>
      </c>
      <c r="F161" s="25">
        <v>186.0818133033813</v>
      </c>
      <c r="G161" s="30">
        <v>-19.14185957381904</v>
      </c>
    </row>
    <row r="162" spans="2:7" x14ac:dyDescent="0.25">
      <c r="B162" s="26">
        <v>161</v>
      </c>
      <c r="C162" s="39">
        <v>43.06844592878064</v>
      </c>
      <c r="D162" s="27">
        <v>-27.816917994584273</v>
      </c>
      <c r="E162" s="27">
        <v>65.257951982023826</v>
      </c>
      <c r="F162" s="27">
        <v>244.16780319746718</v>
      </c>
      <c r="G162" s="31">
        <v>43.06844592878064</v>
      </c>
    </row>
    <row r="163" spans="2:7" x14ac:dyDescent="0.25">
      <c r="B163" s="23">
        <v>162</v>
      </c>
      <c r="C163" s="24">
        <v>247.30417046999978</v>
      </c>
      <c r="D163" s="25">
        <v>-9.2028544302344244</v>
      </c>
      <c r="E163" s="25">
        <v>45.721898333928422</v>
      </c>
      <c r="F163" s="25">
        <v>247.30417046999978</v>
      </c>
      <c r="G163" s="30">
        <v>42.948280884261706</v>
      </c>
    </row>
    <row r="164" spans="2:7" x14ac:dyDescent="0.25">
      <c r="B164" s="26">
        <v>163</v>
      </c>
      <c r="C164" s="39">
        <v>-41.134335271651025</v>
      </c>
      <c r="D164" s="27">
        <v>487.45992357662334</v>
      </c>
      <c r="E164" s="27">
        <v>-100.26809757174249</v>
      </c>
      <c r="F164" s="27">
        <v>-41.134335271651025</v>
      </c>
      <c r="G164" s="31">
        <v>2.9818023108411964</v>
      </c>
    </row>
    <row r="165" spans="2:7" x14ac:dyDescent="0.25">
      <c r="B165" s="23">
        <v>164</v>
      </c>
      <c r="C165" s="24">
        <v>89.054289816590426</v>
      </c>
      <c r="D165" s="25">
        <v>166.40403932996682</v>
      </c>
      <c r="E165" s="25">
        <v>17.830641156723345</v>
      </c>
      <c r="F165" s="25">
        <v>49.341691436851349</v>
      </c>
      <c r="G165" s="30">
        <v>89.054289816590426</v>
      </c>
    </row>
    <row r="166" spans="2:7" x14ac:dyDescent="0.25">
      <c r="B166" s="26">
        <v>165</v>
      </c>
      <c r="C166" s="39">
        <v>-42.977022289848009</v>
      </c>
      <c r="D166" s="27">
        <v>127.44203268229072</v>
      </c>
      <c r="E166" s="27">
        <v>33.373667940776372</v>
      </c>
      <c r="F166" s="27">
        <v>-42.977022289848009</v>
      </c>
      <c r="G166" s="31">
        <v>49.564867047888882</v>
      </c>
    </row>
    <row r="167" spans="2:7" x14ac:dyDescent="0.25">
      <c r="B167" s="23">
        <v>166</v>
      </c>
      <c r="C167" s="24">
        <v>167.82218864816326</v>
      </c>
      <c r="D167" s="25">
        <v>147.34402953649669</v>
      </c>
      <c r="E167" s="25">
        <v>-6.4583635687693857</v>
      </c>
      <c r="F167" s="25">
        <v>167.82218864816326</v>
      </c>
      <c r="G167" s="30">
        <v>4.8564476870731426</v>
      </c>
    </row>
    <row r="168" spans="2:7" x14ac:dyDescent="0.25">
      <c r="B168" s="26">
        <v>167</v>
      </c>
      <c r="C168" s="39">
        <v>38.728451082878891</v>
      </c>
      <c r="D168" s="27">
        <v>313.71734573241326</v>
      </c>
      <c r="E168" s="27">
        <v>32.400733475037065</v>
      </c>
      <c r="F168" s="27">
        <v>38.728451082878891</v>
      </c>
      <c r="G168" s="31">
        <v>98.155595125489171</v>
      </c>
    </row>
    <row r="169" spans="2:7" x14ac:dyDescent="0.25">
      <c r="B169" s="23">
        <v>168</v>
      </c>
      <c r="C169" s="24">
        <v>148.80332882560941</v>
      </c>
      <c r="D169" s="25">
        <v>-166.66612270215103</v>
      </c>
      <c r="E169" s="25">
        <v>30.611069803820222</v>
      </c>
      <c r="F169" s="25">
        <v>148.80332882560941</v>
      </c>
      <c r="G169" s="30">
        <v>49.489814912193111</v>
      </c>
    </row>
    <row r="170" spans="2:7" x14ac:dyDescent="0.25">
      <c r="B170" s="26">
        <v>169</v>
      </c>
      <c r="C170" s="39">
        <v>151.20570073709388</v>
      </c>
      <c r="D170" s="27">
        <v>35.8643722092161</v>
      </c>
      <c r="E170" s="27">
        <v>28.564970950794205</v>
      </c>
      <c r="F170" s="27">
        <v>151.20570073709388</v>
      </c>
      <c r="G170" s="31">
        <v>64.088236018928811</v>
      </c>
    </row>
    <row r="171" spans="2:7" x14ac:dyDescent="0.25">
      <c r="B171" s="23">
        <v>170</v>
      </c>
      <c r="C171" s="24">
        <v>134.85336611863505</v>
      </c>
      <c r="D171" s="25">
        <v>26.210347581688012</v>
      </c>
      <c r="E171" s="25">
        <v>-27.243825349232608</v>
      </c>
      <c r="F171" s="25">
        <v>134.85336611863505</v>
      </c>
      <c r="G171" s="30">
        <v>-18.868946738330763</v>
      </c>
    </row>
    <row r="172" spans="2:7" x14ac:dyDescent="0.25">
      <c r="B172" s="26">
        <v>171</v>
      </c>
      <c r="C172" s="39">
        <v>76.242401757273726</v>
      </c>
      <c r="D172" s="27">
        <v>-150.98668304737168</v>
      </c>
      <c r="E172" s="27">
        <v>-32.997675364188638</v>
      </c>
      <c r="F172" s="27">
        <v>76.242401757273726</v>
      </c>
      <c r="G172" s="31">
        <v>-48.031111148592501</v>
      </c>
    </row>
    <row r="173" spans="2:7" x14ac:dyDescent="0.25">
      <c r="B173" s="23">
        <v>172</v>
      </c>
      <c r="C173" s="24">
        <v>20.514442272608427</v>
      </c>
      <c r="D173" s="25">
        <v>6.8348313079635972</v>
      </c>
      <c r="E173" s="25">
        <v>20.741569021892595</v>
      </c>
      <c r="F173" s="25">
        <v>77.404746612931234</v>
      </c>
      <c r="G173" s="30">
        <v>20.514442272608427</v>
      </c>
    </row>
    <row r="174" spans="2:7" x14ac:dyDescent="0.25">
      <c r="B174" s="26">
        <v>173</v>
      </c>
      <c r="C174" s="39">
        <v>89.274852191802381</v>
      </c>
      <c r="D174" s="27">
        <v>268.21473726444378</v>
      </c>
      <c r="E174" s="27">
        <v>42.922895583288103</v>
      </c>
      <c r="F174" s="27">
        <v>121.15784861307952</v>
      </c>
      <c r="G174" s="31">
        <v>89.274852191802381</v>
      </c>
    </row>
    <row r="175" spans="2:7" x14ac:dyDescent="0.25">
      <c r="B175" s="23">
        <v>174</v>
      </c>
      <c r="C175" s="24">
        <v>110.26781904287289</v>
      </c>
      <c r="D175" s="25">
        <v>37.040837984557207</v>
      </c>
      <c r="E175" s="25">
        <v>104.35644812810273</v>
      </c>
      <c r="F175" s="25">
        <v>110.26781904287289</v>
      </c>
      <c r="G175" s="30">
        <v>41.726595594475882</v>
      </c>
    </row>
    <row r="176" spans="2:7" x14ac:dyDescent="0.25">
      <c r="B176" s="26">
        <v>175</v>
      </c>
      <c r="C176" s="39">
        <v>26.384843071892817</v>
      </c>
      <c r="D176" s="27">
        <v>-293.87680207754227</v>
      </c>
      <c r="E176" s="27">
        <v>-2.435397256793145</v>
      </c>
      <c r="F176" s="27">
        <v>26.384843071892817</v>
      </c>
      <c r="G176" s="31">
        <v>53.937006473465523</v>
      </c>
    </row>
    <row r="177" spans="2:7" x14ac:dyDescent="0.25">
      <c r="B177" s="23">
        <v>176</v>
      </c>
      <c r="C177" s="24">
        <v>108.56776428781488</v>
      </c>
      <c r="D177" s="25">
        <v>29.251121735266196</v>
      </c>
      <c r="E177" s="25">
        <v>47.934468579291831</v>
      </c>
      <c r="F177" s="25">
        <v>171.89612353324605</v>
      </c>
      <c r="G177" s="30">
        <v>108.56776428781488</v>
      </c>
    </row>
    <row r="178" spans="2:7" x14ac:dyDescent="0.25">
      <c r="B178" s="26">
        <v>177</v>
      </c>
      <c r="C178" s="39">
        <v>101.68390164354972</v>
      </c>
      <c r="D178" s="27">
        <v>192.12692684432648</v>
      </c>
      <c r="E178" s="27">
        <v>78.073681528973424</v>
      </c>
      <c r="F178" s="27">
        <v>180.53122504901927</v>
      </c>
      <c r="G178" s="31">
        <v>101.68390164354972</v>
      </c>
    </row>
    <row r="179" spans="2:7" x14ac:dyDescent="0.25">
      <c r="B179" s="23">
        <v>178</v>
      </c>
      <c r="C179" s="24">
        <v>16.09079107019533</v>
      </c>
      <c r="D179" s="25">
        <v>202.06671937850967</v>
      </c>
      <c r="E179" s="25">
        <v>-92.614052586149</v>
      </c>
      <c r="F179" s="25">
        <v>189.11344087278701</v>
      </c>
      <c r="G179" s="30">
        <v>16.09079107019533</v>
      </c>
    </row>
    <row r="180" spans="2:7" x14ac:dyDescent="0.25">
      <c r="B180" s="26">
        <v>179</v>
      </c>
      <c r="C180" s="39">
        <v>302.59944879998881</v>
      </c>
      <c r="D180" s="27">
        <v>189.05076144755191</v>
      </c>
      <c r="E180" s="27">
        <v>24.105882381576976</v>
      </c>
      <c r="F180" s="27">
        <v>302.59944879998881</v>
      </c>
      <c r="G180" s="31">
        <v>23.522850076040193</v>
      </c>
    </row>
    <row r="181" spans="2:7" x14ac:dyDescent="0.25">
      <c r="B181" s="23">
        <v>180</v>
      </c>
      <c r="C181" s="24">
        <v>55.539967328803613</v>
      </c>
      <c r="D181" s="25">
        <v>46.132809915544421</v>
      </c>
      <c r="E181" s="25">
        <v>50.782061926663765</v>
      </c>
      <c r="F181" s="25">
        <v>55.539967328803613</v>
      </c>
      <c r="G181" s="30">
        <v>74.461285145598922</v>
      </c>
    </row>
    <row r="182" spans="2:7" x14ac:dyDescent="0.25">
      <c r="B182" s="26">
        <v>181</v>
      </c>
      <c r="C182" s="39">
        <v>211.42273498656391</v>
      </c>
      <c r="D182" s="27">
        <v>162.44981741991933</v>
      </c>
      <c r="E182" s="27">
        <v>70.436652902215954</v>
      </c>
      <c r="F182" s="27">
        <v>211.42273498656391</v>
      </c>
      <c r="G182" s="31">
        <v>14.279602456516752</v>
      </c>
    </row>
    <row r="183" spans="2:7" x14ac:dyDescent="0.25">
      <c r="B183" s="23">
        <v>182</v>
      </c>
      <c r="C183" s="24">
        <v>403.02060233612457</v>
      </c>
      <c r="D183" s="25">
        <v>262.48546185213775</v>
      </c>
      <c r="E183" s="25">
        <v>-87.021393554391523</v>
      </c>
      <c r="F183" s="25">
        <v>403.02060233612457</v>
      </c>
      <c r="G183" s="30">
        <v>61.200465361654871</v>
      </c>
    </row>
    <row r="184" spans="2:7" x14ac:dyDescent="0.25">
      <c r="B184" s="26">
        <v>183</v>
      </c>
      <c r="C184" s="39">
        <v>72.121285231404983</v>
      </c>
      <c r="D184" s="27">
        <v>-126.95753008659514</v>
      </c>
      <c r="E184" s="27">
        <v>154.01842579036088</v>
      </c>
      <c r="F184" s="27">
        <v>150.87345261115308</v>
      </c>
      <c r="G184" s="31">
        <v>72.121285231404983</v>
      </c>
    </row>
    <row r="185" spans="2:7" x14ac:dyDescent="0.25">
      <c r="B185" s="23">
        <v>184</v>
      </c>
      <c r="C185" s="24">
        <v>441.19479403416739</v>
      </c>
      <c r="D185" s="25">
        <v>-13.643366340375408</v>
      </c>
      <c r="E185" s="25">
        <v>5.6750842095400031</v>
      </c>
      <c r="F185" s="25">
        <v>441.19479403416739</v>
      </c>
      <c r="G185" s="30">
        <v>-35.995815122577199</v>
      </c>
    </row>
    <row r="186" spans="2:7" x14ac:dyDescent="0.25">
      <c r="B186" s="26">
        <v>185</v>
      </c>
      <c r="C186" s="39">
        <v>214.67920713633612</v>
      </c>
      <c r="D186" s="27">
        <v>315.43040887862207</v>
      </c>
      <c r="E186" s="27">
        <v>-10.446453683427528</v>
      </c>
      <c r="F186" s="27">
        <v>214.67920713633612</v>
      </c>
      <c r="G186" s="31">
        <v>-2.8711729472272083</v>
      </c>
    </row>
    <row r="187" spans="2:7" x14ac:dyDescent="0.25">
      <c r="B187" s="23">
        <v>186</v>
      </c>
      <c r="C187" s="24">
        <v>172.93867305893437</v>
      </c>
      <c r="D187" s="25">
        <v>108.28434593066105</v>
      </c>
      <c r="E187" s="25">
        <v>-0.24399437222304954</v>
      </c>
      <c r="F187" s="25">
        <v>172.93867305893437</v>
      </c>
      <c r="G187" s="30">
        <v>-74.08664466371107</v>
      </c>
    </row>
    <row r="188" spans="2:7" x14ac:dyDescent="0.25">
      <c r="B188" s="26">
        <v>187</v>
      </c>
      <c r="C188" s="39">
        <v>137.02680226957867</v>
      </c>
      <c r="D188" s="27">
        <v>362.46462662353741</v>
      </c>
      <c r="E188" s="27">
        <v>72.004465230785243</v>
      </c>
      <c r="F188" s="27">
        <v>137.02680226957867</v>
      </c>
      <c r="G188" s="31">
        <v>101.22543092471773</v>
      </c>
    </row>
    <row r="189" spans="2:7" x14ac:dyDescent="0.25">
      <c r="B189" s="23">
        <v>188</v>
      </c>
      <c r="C189" s="24">
        <v>44.735381470802409</v>
      </c>
      <c r="D189" s="25">
        <v>31.527951136007133</v>
      </c>
      <c r="E189" s="25">
        <v>162.71999520231157</v>
      </c>
      <c r="F189" s="25">
        <v>44.735381470802409</v>
      </c>
      <c r="G189" s="30">
        <v>80.42961057888806</v>
      </c>
    </row>
    <row r="190" spans="2:7" x14ac:dyDescent="0.25">
      <c r="B190" s="26">
        <v>189</v>
      </c>
      <c r="C190" s="39">
        <v>286.68804459511591</v>
      </c>
      <c r="D190" s="27">
        <v>-45.039471320298986</v>
      </c>
      <c r="E190" s="27">
        <v>4.1533008836029808</v>
      </c>
      <c r="F190" s="27">
        <v>286.68804459511591</v>
      </c>
      <c r="G190" s="31">
        <v>15.691072536212985</v>
      </c>
    </row>
    <row r="191" spans="2:7" x14ac:dyDescent="0.25">
      <c r="B191" s="23">
        <v>190</v>
      </c>
      <c r="C191" s="24">
        <v>60.96355202284434</v>
      </c>
      <c r="D191" s="25">
        <v>71.721348807979723</v>
      </c>
      <c r="E191" s="25">
        <v>87.564065945851638</v>
      </c>
      <c r="F191" s="25">
        <v>-17.667278261945157</v>
      </c>
      <c r="G191" s="30">
        <v>60.96355202284434</v>
      </c>
    </row>
    <row r="192" spans="2:7" x14ac:dyDescent="0.25">
      <c r="B192" s="26">
        <v>191</v>
      </c>
      <c r="C192" s="39">
        <v>93.502616505533439</v>
      </c>
      <c r="D192" s="27">
        <v>130.47841737508483</v>
      </c>
      <c r="E192" s="27">
        <v>163.1670039151804</v>
      </c>
      <c r="F192" s="27">
        <v>93.502616505533439</v>
      </c>
      <c r="G192" s="31">
        <v>57.35036824537405</v>
      </c>
    </row>
    <row r="193" spans="2:7" x14ac:dyDescent="0.25">
      <c r="B193" s="23">
        <v>192</v>
      </c>
      <c r="C193" s="24">
        <v>35.692344721851292</v>
      </c>
      <c r="D193" s="25">
        <v>97.503833786026618</v>
      </c>
      <c r="E193" s="25">
        <v>-120.89553988182209</v>
      </c>
      <c r="F193" s="25">
        <v>13.252225074601981</v>
      </c>
      <c r="G193" s="30">
        <v>35.692344721851292</v>
      </c>
    </row>
    <row r="194" spans="2:7" x14ac:dyDescent="0.25">
      <c r="B194" s="26">
        <v>193</v>
      </c>
      <c r="C194" s="39">
        <v>152.57243557312717</v>
      </c>
      <c r="D194" s="27">
        <v>132.11016844012363</v>
      </c>
      <c r="E194" s="27">
        <v>68.11222386331157</v>
      </c>
      <c r="F194" s="27">
        <v>152.57243557312717</v>
      </c>
      <c r="G194" s="31">
        <v>24.548805584871339</v>
      </c>
    </row>
    <row r="195" spans="2:7" x14ac:dyDescent="0.25">
      <c r="B195" s="23">
        <v>194</v>
      </c>
      <c r="C195" s="24">
        <v>199.10968269109225</v>
      </c>
      <c r="D195" s="25">
        <v>182.61031114138643</v>
      </c>
      <c r="E195" s="25">
        <v>84.226230893849859</v>
      </c>
      <c r="F195" s="25">
        <v>199.10968269109225</v>
      </c>
      <c r="G195" s="30">
        <v>19.312090846627193</v>
      </c>
    </row>
    <row r="196" spans="2:7" x14ac:dyDescent="0.25">
      <c r="B196" s="26">
        <v>195</v>
      </c>
      <c r="C196" s="39">
        <v>41.948056476443774</v>
      </c>
      <c r="D196" s="27">
        <v>-7.1609305547791848</v>
      </c>
      <c r="E196" s="27">
        <v>109.78431475696506</v>
      </c>
      <c r="F196" s="27">
        <v>-28.808643554339909</v>
      </c>
      <c r="G196" s="31">
        <v>41.948056476443774</v>
      </c>
    </row>
    <row r="197" spans="2:7" x14ac:dyDescent="0.25">
      <c r="B197" s="23">
        <v>196</v>
      </c>
      <c r="C197" s="24">
        <v>107.54489636292914</v>
      </c>
      <c r="D197" s="25">
        <v>56.345518933886929</v>
      </c>
      <c r="E197" s="25">
        <v>9.3925792264236705</v>
      </c>
      <c r="F197" s="25">
        <v>107.54489636292914</v>
      </c>
      <c r="G197" s="30">
        <v>112.05460440690035</v>
      </c>
    </row>
    <row r="198" spans="2:7" x14ac:dyDescent="0.25">
      <c r="B198" s="26">
        <v>197</v>
      </c>
      <c r="C198" s="39">
        <v>-131.09018152841008</v>
      </c>
      <c r="D198" s="27">
        <v>170.42851678394351</v>
      </c>
      <c r="E198" s="27">
        <v>83.080151602416706</v>
      </c>
      <c r="F198" s="27">
        <v>-131.09018152841008</v>
      </c>
      <c r="G198" s="31">
        <v>35.795833451600686</v>
      </c>
    </row>
    <row r="199" spans="2:7" x14ac:dyDescent="0.25">
      <c r="B199" s="23">
        <v>198</v>
      </c>
      <c r="C199" s="24">
        <v>-88.096660839537776</v>
      </c>
      <c r="D199" s="25">
        <v>151.60762191398996</v>
      </c>
      <c r="E199" s="25">
        <v>145.25157497724854</v>
      </c>
      <c r="F199" s="25">
        <v>-88.096660839537776</v>
      </c>
      <c r="G199" s="30">
        <v>62.261510860828551</v>
      </c>
    </row>
    <row r="200" spans="2:7" x14ac:dyDescent="0.25">
      <c r="B200" s="26">
        <v>199</v>
      </c>
      <c r="C200" s="39">
        <v>-3.3186862940688684</v>
      </c>
      <c r="D200" s="27">
        <v>109.14322843929062</v>
      </c>
      <c r="E200" s="27">
        <v>8.160415508755996</v>
      </c>
      <c r="F200" s="27">
        <v>96.815345844480618</v>
      </c>
      <c r="G200" s="31">
        <v>-3.3186862940688684</v>
      </c>
    </row>
    <row r="201" spans="2:7" x14ac:dyDescent="0.25">
      <c r="B201" s="23">
        <v>200</v>
      </c>
      <c r="C201" s="24">
        <v>357.63761925025028</v>
      </c>
      <c r="D201" s="25">
        <v>13.007792884941665</v>
      </c>
      <c r="E201" s="25">
        <v>-24.085809201493035</v>
      </c>
      <c r="F201" s="25">
        <v>357.63761925025028</v>
      </c>
      <c r="G201" s="30">
        <v>63.052190960369686</v>
      </c>
    </row>
    <row r="202" spans="2:7" x14ac:dyDescent="0.25">
      <c r="B202" s="26">
        <v>201</v>
      </c>
      <c r="C202" s="39">
        <v>133.90977640673742</v>
      </c>
      <c r="D202" s="27">
        <v>95.472986254840308</v>
      </c>
      <c r="E202" s="27">
        <v>116.08408143474199</v>
      </c>
      <c r="F202" s="27">
        <v>133.90977640673742</v>
      </c>
      <c r="G202" s="31">
        <v>47.884895255760497</v>
      </c>
    </row>
    <row r="203" spans="2:7" x14ac:dyDescent="0.25">
      <c r="B203" s="23">
        <v>202</v>
      </c>
      <c r="C203" s="24">
        <v>-27.425626738031042</v>
      </c>
      <c r="D203" s="25">
        <v>207.85377225346627</v>
      </c>
      <c r="E203" s="25">
        <v>96.763090601345084</v>
      </c>
      <c r="F203" s="25">
        <v>-27.425626738031042</v>
      </c>
      <c r="G203" s="30">
        <v>12.608665265908023</v>
      </c>
    </row>
    <row r="204" spans="2:7" x14ac:dyDescent="0.25">
      <c r="B204" s="26">
        <v>203</v>
      </c>
      <c r="C204" s="39">
        <v>-30.238254441168863</v>
      </c>
      <c r="D204" s="27">
        <v>-76.400998078332037</v>
      </c>
      <c r="E204" s="27">
        <v>54.26887054599343</v>
      </c>
      <c r="F204" s="27">
        <v>-30.238254441168863</v>
      </c>
      <c r="G204" s="31">
        <v>72.786966769684526</v>
      </c>
    </row>
    <row r="205" spans="2:7" x14ac:dyDescent="0.25">
      <c r="B205" s="23">
        <v>204</v>
      </c>
      <c r="C205" s="24">
        <v>136.69105064337998</v>
      </c>
      <c r="D205" s="25">
        <v>121.6986111796347</v>
      </c>
      <c r="E205" s="25">
        <v>36.945019568777468</v>
      </c>
      <c r="F205" s="25">
        <v>136.69105064337998</v>
      </c>
      <c r="G205" s="30">
        <v>43.999470203216148</v>
      </c>
    </row>
    <row r="206" spans="2:7" x14ac:dyDescent="0.25">
      <c r="B206" s="26">
        <v>205</v>
      </c>
      <c r="C206" s="39">
        <v>38.175343122135104</v>
      </c>
      <c r="D206" s="27">
        <v>285.8840792784116</v>
      </c>
      <c r="E206" s="27">
        <v>1.1342246386789441</v>
      </c>
      <c r="F206" s="27">
        <v>38.175343122135104</v>
      </c>
      <c r="G206" s="31">
        <v>79.661390278400489</v>
      </c>
    </row>
    <row r="207" spans="2:7" x14ac:dyDescent="0.25">
      <c r="B207" s="23">
        <v>206</v>
      </c>
      <c r="C207" s="24">
        <v>113.33554364846998</v>
      </c>
      <c r="D207" s="25">
        <v>67.538186877053619</v>
      </c>
      <c r="E207" s="25">
        <v>88.51317142162371</v>
      </c>
      <c r="F207" s="25">
        <v>113.33554364846998</v>
      </c>
      <c r="G207" s="30">
        <v>34.247070078452943</v>
      </c>
    </row>
    <row r="208" spans="2:7" x14ac:dyDescent="0.25">
      <c r="B208" s="26">
        <v>207</v>
      </c>
      <c r="C208" s="39">
        <v>168.82080727119131</v>
      </c>
      <c r="D208" s="27">
        <v>240.20678040362105</v>
      </c>
      <c r="E208" s="27">
        <v>59.718994372096354</v>
      </c>
      <c r="F208" s="27">
        <v>168.82080727119131</v>
      </c>
      <c r="G208" s="31">
        <v>73.792358593579337</v>
      </c>
    </row>
    <row r="209" spans="2:7" x14ac:dyDescent="0.25">
      <c r="B209" s="23">
        <v>208</v>
      </c>
      <c r="C209" s="24">
        <v>95.33566017454541</v>
      </c>
      <c r="D209" s="25">
        <v>208.94511003839864</v>
      </c>
      <c r="E209" s="25">
        <v>90.855161161674971</v>
      </c>
      <c r="F209" s="25">
        <v>95.33566017454541</v>
      </c>
      <c r="G209" s="30">
        <v>21.970661512187831</v>
      </c>
    </row>
    <row r="210" spans="2:7" x14ac:dyDescent="0.25">
      <c r="B210" s="26">
        <v>209</v>
      </c>
      <c r="C210" s="39">
        <v>162.41309158457716</v>
      </c>
      <c r="D210" s="27">
        <v>11.106113218195674</v>
      </c>
      <c r="E210" s="27">
        <v>94.686019526649602</v>
      </c>
      <c r="F210" s="27">
        <v>162.41309158457716</v>
      </c>
      <c r="G210" s="31">
        <v>33.687280377995798</v>
      </c>
    </row>
    <row r="211" spans="2:7" x14ac:dyDescent="0.25">
      <c r="B211" s="23">
        <v>210</v>
      </c>
      <c r="C211" s="24">
        <v>345.21862831387648</v>
      </c>
      <c r="D211" s="25">
        <v>13.761809436326033</v>
      </c>
      <c r="E211" s="25">
        <v>-127.47180276244725</v>
      </c>
      <c r="F211" s="25">
        <v>345.21862831387648</v>
      </c>
      <c r="G211" s="30">
        <v>43.681075638061699</v>
      </c>
    </row>
    <row r="212" spans="2:7" x14ac:dyDescent="0.25">
      <c r="B212" s="26">
        <v>211</v>
      </c>
      <c r="C212" s="39">
        <v>44.929369199986972</v>
      </c>
      <c r="D212" s="27">
        <v>297.56574601238856</v>
      </c>
      <c r="E212" s="27">
        <v>24.369564796234211</v>
      </c>
      <c r="F212" s="27">
        <v>53.594154302983824</v>
      </c>
      <c r="G212" s="31">
        <v>44.929369199986972</v>
      </c>
    </row>
    <row r="213" spans="2:7" x14ac:dyDescent="0.25">
      <c r="B213" s="23">
        <v>212</v>
      </c>
      <c r="C213" s="24">
        <v>-9.1950362588121948</v>
      </c>
      <c r="D213" s="25">
        <v>56.549282423145044</v>
      </c>
      <c r="E213" s="25">
        <v>98.762657696783208</v>
      </c>
      <c r="F213" s="25">
        <v>-9.1950362588121948</v>
      </c>
      <c r="G213" s="30">
        <v>158.83508444480213</v>
      </c>
    </row>
    <row r="214" spans="2:7" x14ac:dyDescent="0.25">
      <c r="B214" s="26">
        <v>213</v>
      </c>
      <c r="C214" s="39">
        <v>5.6096872613881175</v>
      </c>
      <c r="D214" s="27">
        <v>304.02500782862899</v>
      </c>
      <c r="E214" s="27">
        <v>50.345352829162451</v>
      </c>
      <c r="F214" s="27">
        <v>61.000134805419407</v>
      </c>
      <c r="G214" s="31">
        <v>5.6096872613881175</v>
      </c>
    </row>
    <row r="215" spans="2:7" x14ac:dyDescent="0.25">
      <c r="B215" s="23">
        <v>214</v>
      </c>
      <c r="C215" s="24">
        <v>306.48199328166299</v>
      </c>
      <c r="D215" s="25">
        <v>106.09494629388215</v>
      </c>
      <c r="E215" s="25">
        <v>2.1398497805264824</v>
      </c>
      <c r="F215" s="25">
        <v>306.48199328166299</v>
      </c>
      <c r="G215" s="30">
        <v>97.122372870973422</v>
      </c>
    </row>
    <row r="216" spans="2:7" x14ac:dyDescent="0.25">
      <c r="B216" s="26">
        <v>215</v>
      </c>
      <c r="C216" s="39">
        <v>58.30367011953215</v>
      </c>
      <c r="D216" s="27">
        <v>212.31193262162969</v>
      </c>
      <c r="E216" s="27">
        <v>61.935316939321908</v>
      </c>
      <c r="F216" s="27">
        <v>58.30367011953215</v>
      </c>
      <c r="G216" s="31">
        <v>96.579354248769704</v>
      </c>
    </row>
    <row r="217" spans="2:7" x14ac:dyDescent="0.25">
      <c r="B217" s="23">
        <v>216</v>
      </c>
      <c r="C217" s="24">
        <v>-46.665649805072007</v>
      </c>
      <c r="D217" s="25">
        <v>119.23733284658405</v>
      </c>
      <c r="E217" s="25">
        <v>39.422672848593095</v>
      </c>
      <c r="F217" s="25">
        <v>330.41158950911182</v>
      </c>
      <c r="G217" s="30">
        <v>-46.665649805072007</v>
      </c>
    </row>
    <row r="218" spans="2:7" x14ac:dyDescent="0.25">
      <c r="B218" s="26">
        <v>217</v>
      </c>
      <c r="C218" s="39">
        <v>146.42703954487394</v>
      </c>
      <c r="D218" s="27">
        <v>174.64321410546688</v>
      </c>
      <c r="E218" s="27">
        <v>60.467386107744538</v>
      </c>
      <c r="F218" s="27">
        <v>146.42703954487394</v>
      </c>
      <c r="G218" s="31">
        <v>94.187552365081899</v>
      </c>
    </row>
    <row r="219" spans="2:7" x14ac:dyDescent="0.25">
      <c r="B219" s="23">
        <v>218</v>
      </c>
      <c r="C219" s="24">
        <v>143.22792127669396</v>
      </c>
      <c r="D219" s="25">
        <v>-211.77092074915248</v>
      </c>
      <c r="E219" s="25">
        <v>100.90123443184542</v>
      </c>
      <c r="F219" s="25">
        <v>143.22792127669396</v>
      </c>
      <c r="G219" s="30">
        <v>84.582673819781391</v>
      </c>
    </row>
    <row r="220" spans="2:7" x14ac:dyDescent="0.25">
      <c r="B220" s="26">
        <v>219</v>
      </c>
      <c r="C220" s="39">
        <v>53.411819889348131</v>
      </c>
      <c r="D220" s="27">
        <v>65.011926215804493</v>
      </c>
      <c r="E220" s="27">
        <v>22.650699238784622</v>
      </c>
      <c r="F220" s="27">
        <v>53.411819889348131</v>
      </c>
      <c r="G220" s="31">
        <v>18.590172485776336</v>
      </c>
    </row>
    <row r="221" spans="2:7" x14ac:dyDescent="0.25">
      <c r="B221" s="23">
        <v>220</v>
      </c>
      <c r="C221" s="24">
        <v>67.312303431739153</v>
      </c>
      <c r="D221" s="25">
        <v>161.0777147854233</v>
      </c>
      <c r="E221" s="25">
        <v>186.94180574480055</v>
      </c>
      <c r="F221" s="25">
        <v>268.27771771104432</v>
      </c>
      <c r="G221" s="30">
        <v>67.312303431739153</v>
      </c>
    </row>
    <row r="222" spans="2:7" x14ac:dyDescent="0.25">
      <c r="B222" s="26">
        <v>221</v>
      </c>
      <c r="C222" s="39">
        <v>129.39358198327059</v>
      </c>
      <c r="D222" s="27">
        <v>206.84390020573767</v>
      </c>
      <c r="E222" s="27">
        <v>-4.389998418761806</v>
      </c>
      <c r="F222" s="27">
        <v>129.39358198327059</v>
      </c>
      <c r="G222" s="31">
        <v>60.585750175253651</v>
      </c>
    </row>
    <row r="223" spans="2:7" x14ac:dyDescent="0.25">
      <c r="B223" s="23">
        <v>222</v>
      </c>
      <c r="C223" s="24">
        <v>50.685893252473811</v>
      </c>
      <c r="D223" s="25">
        <v>214.19510540751511</v>
      </c>
      <c r="E223" s="25">
        <v>112.52636213494338</v>
      </c>
      <c r="F223" s="25">
        <v>50.685893252473811</v>
      </c>
      <c r="G223" s="30">
        <v>-4.6407367073998671</v>
      </c>
    </row>
    <row r="224" spans="2:7" x14ac:dyDescent="0.25">
      <c r="B224" s="26">
        <v>223</v>
      </c>
      <c r="C224" s="39">
        <v>234.58230564163659</v>
      </c>
      <c r="D224" s="27">
        <v>31.449393507569042</v>
      </c>
      <c r="E224" s="27">
        <v>-14.664313269311791</v>
      </c>
      <c r="F224" s="27">
        <v>234.58230564163659</v>
      </c>
      <c r="G224" s="31">
        <v>17.485622744665893</v>
      </c>
    </row>
    <row r="225" spans="2:7" x14ac:dyDescent="0.25">
      <c r="B225" s="23">
        <v>224</v>
      </c>
      <c r="C225" s="24">
        <v>96.538549144327391</v>
      </c>
      <c r="D225" s="25">
        <v>-48.140704918124356</v>
      </c>
      <c r="E225" s="25">
        <v>167.40465684019924</v>
      </c>
      <c r="F225" s="25">
        <v>96.538549144327391</v>
      </c>
      <c r="G225" s="30">
        <v>39.94209162203525</v>
      </c>
    </row>
    <row r="226" spans="2:7" x14ac:dyDescent="0.25">
      <c r="B226" s="26">
        <v>225</v>
      </c>
      <c r="C226" s="39">
        <v>27.50058497251155</v>
      </c>
      <c r="D226" s="27">
        <v>-105.97064041382308</v>
      </c>
      <c r="E226" s="27">
        <v>122.72972472775254</v>
      </c>
      <c r="F226" s="27">
        <v>209.67545782195663</v>
      </c>
      <c r="G226" s="31">
        <v>27.50058497251155</v>
      </c>
    </row>
    <row r="227" spans="2:7" x14ac:dyDescent="0.25">
      <c r="B227" s="23">
        <v>226</v>
      </c>
      <c r="C227" s="24">
        <v>103.44895850649529</v>
      </c>
      <c r="D227" s="25">
        <v>116.10976210844969</v>
      </c>
      <c r="E227" s="25">
        <v>78.335191981659719</v>
      </c>
      <c r="F227" s="25">
        <v>103.44895850649529</v>
      </c>
      <c r="G227" s="30">
        <v>33.320370806625128</v>
      </c>
    </row>
    <row r="228" spans="2:7" x14ac:dyDescent="0.25">
      <c r="B228" s="26">
        <v>227</v>
      </c>
      <c r="C228" s="39">
        <v>57.540841147240315</v>
      </c>
      <c r="D228" s="27">
        <v>93.202213837334611</v>
      </c>
      <c r="E228" s="27">
        <v>88.211105563670685</v>
      </c>
      <c r="F228" s="27">
        <v>131.39482548642195</v>
      </c>
      <c r="G228" s="31">
        <v>57.540841147240315</v>
      </c>
    </row>
    <row r="229" spans="2:7" x14ac:dyDescent="0.25">
      <c r="B229" s="23">
        <v>228</v>
      </c>
      <c r="C229" s="24">
        <v>79.696354622136454</v>
      </c>
      <c r="D229" s="25">
        <v>-24.550685255403394</v>
      </c>
      <c r="E229" s="25">
        <v>17.055757821192657</v>
      </c>
      <c r="F229" s="25">
        <v>79.696354622136454</v>
      </c>
      <c r="G229" s="30">
        <v>18.354445886070035</v>
      </c>
    </row>
    <row r="230" spans="2:7" x14ac:dyDescent="0.25">
      <c r="B230" s="26">
        <v>229</v>
      </c>
      <c r="C230" s="39">
        <v>6.7402515588383665</v>
      </c>
      <c r="D230" s="27">
        <v>133.57916673188353</v>
      </c>
      <c r="E230" s="27">
        <v>16.751892755772403</v>
      </c>
      <c r="F230" s="27">
        <v>191.36348664371604</v>
      </c>
      <c r="G230" s="31">
        <v>6.7402515588383665</v>
      </c>
    </row>
    <row r="231" spans="2:7" x14ac:dyDescent="0.25">
      <c r="B231" s="23">
        <v>230</v>
      </c>
      <c r="C231" s="24">
        <v>14.627822539149001</v>
      </c>
      <c r="D231" s="25">
        <v>65.651520065145064</v>
      </c>
      <c r="E231" s="25">
        <v>56.774889327871563</v>
      </c>
      <c r="F231" s="25">
        <v>238.41430865774237</v>
      </c>
      <c r="G231" s="30">
        <v>14.627822539149001</v>
      </c>
    </row>
    <row r="232" spans="2:7" x14ac:dyDescent="0.25">
      <c r="B232" s="26">
        <v>231</v>
      </c>
      <c r="C232" s="39">
        <v>37.567782034504688</v>
      </c>
      <c r="D232" s="27">
        <v>302.12420428978658</v>
      </c>
      <c r="E232" s="27">
        <v>94.145154793138289</v>
      </c>
      <c r="F232" s="27">
        <v>-101.44679154404221</v>
      </c>
      <c r="G232" s="31">
        <v>37.567782034504688</v>
      </c>
    </row>
    <row r="233" spans="2:7" x14ac:dyDescent="0.25">
      <c r="B233" s="23">
        <v>232</v>
      </c>
      <c r="C233" s="24">
        <v>0.10641923714935331</v>
      </c>
      <c r="D233" s="25">
        <v>340.83043514447132</v>
      </c>
      <c r="E233" s="25">
        <v>-16.91641739852669</v>
      </c>
      <c r="F233" s="25">
        <v>124.62355216220203</v>
      </c>
      <c r="G233" s="30">
        <v>0.10641923714935331</v>
      </c>
    </row>
    <row r="234" spans="2:7" x14ac:dyDescent="0.25">
      <c r="B234" s="26">
        <v>233</v>
      </c>
      <c r="C234" s="39">
        <v>157.88406678366132</v>
      </c>
      <c r="D234" s="27">
        <v>126.91429304954237</v>
      </c>
      <c r="E234" s="27">
        <v>-1.7454777230566521</v>
      </c>
      <c r="F234" s="27">
        <v>157.88406678366132</v>
      </c>
      <c r="G234" s="31">
        <v>65.526940726076703</v>
      </c>
    </row>
    <row r="235" spans="2:7" x14ac:dyDescent="0.25">
      <c r="B235" s="23">
        <v>234</v>
      </c>
      <c r="C235" s="24">
        <v>-108.86856608433337</v>
      </c>
      <c r="D235" s="25">
        <v>-275.35324630442699</v>
      </c>
      <c r="E235" s="25">
        <v>38.721154442829189</v>
      </c>
      <c r="F235" s="25">
        <v>-108.86856608433337</v>
      </c>
      <c r="G235" s="30">
        <v>49.831597384978267</v>
      </c>
    </row>
    <row r="236" spans="2:7" x14ac:dyDescent="0.25">
      <c r="B236" s="26">
        <v>235</v>
      </c>
      <c r="C236" s="39">
        <v>215.88789459445059</v>
      </c>
      <c r="D236" s="27">
        <v>186.63118043106363</v>
      </c>
      <c r="E236" s="27">
        <v>23.069803788991091</v>
      </c>
      <c r="F236" s="27">
        <v>215.88789459445059</v>
      </c>
      <c r="G236" s="31">
        <v>40.135318418784138</v>
      </c>
    </row>
    <row r="237" spans="2:7" x14ac:dyDescent="0.25">
      <c r="B237" s="23">
        <v>236</v>
      </c>
      <c r="C237" s="24">
        <v>123.058089907134</v>
      </c>
      <c r="D237" s="25">
        <v>25.181403003944411</v>
      </c>
      <c r="E237" s="25">
        <v>-17.105817914138584</v>
      </c>
      <c r="F237" s="25">
        <v>123.058089907134</v>
      </c>
      <c r="G237" s="30">
        <v>3.6769030789552914</v>
      </c>
    </row>
    <row r="238" spans="2:7" x14ac:dyDescent="0.25">
      <c r="B238" s="26">
        <v>237</v>
      </c>
      <c r="C238" s="39">
        <v>-20.103777815231076</v>
      </c>
      <c r="D238" s="27">
        <v>217.10006274436944</v>
      </c>
      <c r="E238" s="27">
        <v>-22.025862577148715</v>
      </c>
      <c r="F238" s="27">
        <v>4.3584891833426695</v>
      </c>
      <c r="G238" s="31">
        <v>-20.103777815231076</v>
      </c>
    </row>
    <row r="239" spans="2:7" x14ac:dyDescent="0.25">
      <c r="B239" s="23">
        <v>238</v>
      </c>
      <c r="C239" s="24">
        <v>21.850543813335616</v>
      </c>
      <c r="D239" s="25">
        <v>111.26227714459095</v>
      </c>
      <c r="E239" s="25">
        <v>-40.662155490142169</v>
      </c>
      <c r="F239" s="25">
        <v>30.251985075054122</v>
      </c>
      <c r="G239" s="30">
        <v>21.850543813335616</v>
      </c>
    </row>
    <row r="240" spans="2:7" x14ac:dyDescent="0.25">
      <c r="B240" s="26">
        <v>239</v>
      </c>
      <c r="C240" s="39">
        <v>164.20033784885482</v>
      </c>
      <c r="D240" s="27">
        <v>133.35356226513971</v>
      </c>
      <c r="E240" s="27">
        <v>89.986865681063563</v>
      </c>
      <c r="F240" s="27">
        <v>164.20033784885482</v>
      </c>
      <c r="G240" s="31">
        <v>25.050014995387947</v>
      </c>
    </row>
    <row r="241" spans="2:7" x14ac:dyDescent="0.25">
      <c r="B241" s="23">
        <v>240</v>
      </c>
      <c r="C241" s="24">
        <v>87.612439769224636</v>
      </c>
      <c r="D241" s="25">
        <v>269.18846231832447</v>
      </c>
      <c r="E241" s="25">
        <v>-86.585092247178551</v>
      </c>
      <c r="F241" s="25">
        <v>87.612439769224636</v>
      </c>
      <c r="G241" s="30">
        <v>-26.87856017525985</v>
      </c>
    </row>
    <row r="242" spans="2:7" x14ac:dyDescent="0.25">
      <c r="B242" s="26">
        <v>241</v>
      </c>
      <c r="C242" s="39">
        <v>106.21603760854107</v>
      </c>
      <c r="D242" s="27">
        <v>-44.193243980269273</v>
      </c>
      <c r="E242" s="27">
        <v>68.546601696940598</v>
      </c>
      <c r="F242" s="27">
        <v>33.70531411927432</v>
      </c>
      <c r="G242" s="31">
        <v>106.21603760854107</v>
      </c>
    </row>
    <row r="243" spans="2:7" x14ac:dyDescent="0.25">
      <c r="B243" s="23">
        <v>242</v>
      </c>
      <c r="C243" s="24">
        <v>25.270400519638855</v>
      </c>
      <c r="D243" s="25">
        <v>129.27759705449432</v>
      </c>
      <c r="E243" s="25">
        <v>27.472231776264266</v>
      </c>
      <c r="F243" s="25">
        <v>25.270400519638855</v>
      </c>
      <c r="G243" s="30">
        <v>8.2936486190113783</v>
      </c>
    </row>
    <row r="244" spans="2:7" x14ac:dyDescent="0.25">
      <c r="B244" s="26">
        <v>243</v>
      </c>
      <c r="C244" s="39">
        <v>127.54094815410915</v>
      </c>
      <c r="D244" s="27">
        <v>335.69139237727154</v>
      </c>
      <c r="E244" s="27">
        <v>13.982005487655179</v>
      </c>
      <c r="F244" s="27">
        <v>127.54094815410915</v>
      </c>
      <c r="G244" s="31">
        <v>42.346041273831062</v>
      </c>
    </row>
    <row r="245" spans="2:7" x14ac:dyDescent="0.25">
      <c r="B245" s="23">
        <v>244</v>
      </c>
      <c r="C245" s="24">
        <v>-34.908821233254343</v>
      </c>
      <c r="D245" s="25">
        <v>470.72086802856268</v>
      </c>
      <c r="E245" s="25">
        <v>-61.186377114159384</v>
      </c>
      <c r="F245" s="25">
        <v>112.96011283920828</v>
      </c>
      <c r="G245" s="30">
        <v>-34.908821233254343</v>
      </c>
    </row>
    <row r="246" spans="2:7" x14ac:dyDescent="0.25">
      <c r="B246" s="26">
        <v>245</v>
      </c>
      <c r="C246" s="39">
        <v>212.37543279989444</v>
      </c>
      <c r="D246" s="27">
        <v>154.03124611056742</v>
      </c>
      <c r="E246" s="27">
        <v>35.394883194208219</v>
      </c>
      <c r="F246" s="27">
        <v>212.37543279989444</v>
      </c>
      <c r="G246" s="31">
        <v>64.975926556788778</v>
      </c>
    </row>
    <row r="247" spans="2:7" x14ac:dyDescent="0.25">
      <c r="B247" s="23">
        <v>246</v>
      </c>
      <c r="C247" s="24">
        <v>32.335893098070507</v>
      </c>
      <c r="D247" s="25">
        <v>15.668996099344994</v>
      </c>
      <c r="E247" s="25">
        <v>74.57528651649767</v>
      </c>
      <c r="F247" s="25">
        <v>65.357734267322684</v>
      </c>
      <c r="G247" s="30">
        <v>32.335893098070507</v>
      </c>
    </row>
    <row r="248" spans="2:7" x14ac:dyDescent="0.25">
      <c r="B248" s="26">
        <v>247</v>
      </c>
      <c r="C248" s="39">
        <v>208.52979717763193</v>
      </c>
      <c r="D248" s="27">
        <v>426.53862672796856</v>
      </c>
      <c r="E248" s="27">
        <v>100.14681787366382</v>
      </c>
      <c r="F248" s="27">
        <v>208.52979717763193</v>
      </c>
      <c r="G248" s="31">
        <v>-24.77334812300677</v>
      </c>
    </row>
    <row r="249" spans="2:7" x14ac:dyDescent="0.25">
      <c r="B249" s="23">
        <v>248</v>
      </c>
      <c r="C249" s="24">
        <v>-15.426453685140388</v>
      </c>
      <c r="D249" s="25">
        <v>-23.613717138094685</v>
      </c>
      <c r="E249" s="25">
        <v>75.128614138301813</v>
      </c>
      <c r="F249" s="25">
        <v>187.68793774584373</v>
      </c>
      <c r="G249" s="30">
        <v>-15.426453685140388</v>
      </c>
    </row>
    <row r="250" spans="2:7" x14ac:dyDescent="0.25">
      <c r="B250" s="26">
        <v>249</v>
      </c>
      <c r="C250" s="39">
        <v>71.445474920247534</v>
      </c>
      <c r="D250" s="27">
        <v>87.374437505218367</v>
      </c>
      <c r="E250" s="27">
        <v>103.52895547936666</v>
      </c>
      <c r="F250" s="27">
        <v>71.445474920247534</v>
      </c>
      <c r="G250" s="31">
        <v>-12.753557758990681</v>
      </c>
    </row>
    <row r="251" spans="2:7" x14ac:dyDescent="0.25">
      <c r="B251" s="23">
        <v>250</v>
      </c>
      <c r="C251" s="24">
        <v>47.767086781431843</v>
      </c>
      <c r="D251" s="25">
        <v>-50.399096862696723</v>
      </c>
      <c r="E251" s="25">
        <v>-29.971204194631895</v>
      </c>
      <c r="F251" s="25">
        <v>16.870083256172393</v>
      </c>
      <c r="G251" s="30">
        <v>47.767086781431843</v>
      </c>
    </row>
    <row r="252" spans="2:7" x14ac:dyDescent="0.25">
      <c r="B252" s="26">
        <v>251</v>
      </c>
      <c r="C252" s="39">
        <v>165.49052861687105</v>
      </c>
      <c r="D252" s="27">
        <v>-26.433725121821809</v>
      </c>
      <c r="E252" s="27">
        <v>130.56731908047897</v>
      </c>
      <c r="F252" s="27">
        <v>165.49052861687105</v>
      </c>
      <c r="G252" s="31">
        <v>88.555419869406535</v>
      </c>
    </row>
    <row r="253" spans="2:7" x14ac:dyDescent="0.25">
      <c r="B253" s="23">
        <v>252</v>
      </c>
      <c r="C253" s="24">
        <v>66.697864207647086</v>
      </c>
      <c r="D253" s="25">
        <v>139.68289857626283</v>
      </c>
      <c r="E253" s="25">
        <v>-19.636677950559204</v>
      </c>
      <c r="F253" s="25">
        <v>66.697864207647086</v>
      </c>
      <c r="G253" s="30">
        <v>2.5105407470752894</v>
      </c>
    </row>
    <row r="254" spans="2:7" x14ac:dyDescent="0.25">
      <c r="B254" s="26">
        <v>253</v>
      </c>
      <c r="C254" s="39">
        <v>224.49078304146332</v>
      </c>
      <c r="D254" s="27">
        <v>55.399266209387058</v>
      </c>
      <c r="E254" s="27">
        <v>97.780045906416731</v>
      </c>
      <c r="F254" s="27">
        <v>224.49078304146332</v>
      </c>
      <c r="G254" s="31">
        <v>26.987042119508402</v>
      </c>
    </row>
    <row r="255" spans="2:7" x14ac:dyDescent="0.25">
      <c r="B255" s="23">
        <v>254</v>
      </c>
      <c r="C255" s="24">
        <v>237.45740547491499</v>
      </c>
      <c r="D255" s="25">
        <v>52.415171803872695</v>
      </c>
      <c r="E255" s="25">
        <v>-6.3603571673609736</v>
      </c>
      <c r="F255" s="25">
        <v>237.45740547491499</v>
      </c>
      <c r="G255" s="30">
        <v>43.44044525407238</v>
      </c>
    </row>
    <row r="256" spans="2:7" x14ac:dyDescent="0.25">
      <c r="B256" s="26">
        <v>255</v>
      </c>
      <c r="C256" s="39">
        <v>145.36989903147978</v>
      </c>
      <c r="D256" s="27">
        <v>95.673096878049506</v>
      </c>
      <c r="E256" s="27">
        <v>-21.13487138626769</v>
      </c>
      <c r="F256" s="27">
        <v>145.36989903147978</v>
      </c>
      <c r="G256" s="31">
        <v>25.796874290282453</v>
      </c>
    </row>
    <row r="257" spans="2:7" x14ac:dyDescent="0.25">
      <c r="B257" s="23">
        <v>256</v>
      </c>
      <c r="C257" s="24">
        <v>75.00742746608239</v>
      </c>
      <c r="D257" s="25">
        <v>320.89779186698308</v>
      </c>
      <c r="E257" s="25">
        <v>-38.646158038096573</v>
      </c>
      <c r="F257" s="25">
        <v>75.00742746608239</v>
      </c>
      <c r="G257" s="30">
        <v>100.04054308255877</v>
      </c>
    </row>
    <row r="258" spans="2:7" x14ac:dyDescent="0.25">
      <c r="B258" s="26">
        <v>257</v>
      </c>
      <c r="C258" s="39">
        <v>86.915647709470221</v>
      </c>
      <c r="D258" s="27">
        <v>81.507463399041953</v>
      </c>
      <c r="E258" s="27">
        <v>90.420328203615412</v>
      </c>
      <c r="F258" s="27">
        <v>86.915647709470221</v>
      </c>
      <c r="G258" s="31">
        <v>-9.1434145953192214</v>
      </c>
    </row>
    <row r="259" spans="2:7" x14ac:dyDescent="0.25">
      <c r="B259" s="23">
        <v>258</v>
      </c>
      <c r="C259" s="24">
        <v>111.68611327496924</v>
      </c>
      <c r="D259" s="25">
        <v>338.0633392731724</v>
      </c>
      <c r="E259" s="25">
        <v>-26.119487635040429</v>
      </c>
      <c r="F259" s="25">
        <v>111.68611327496924</v>
      </c>
      <c r="G259" s="30">
        <v>14.814297432803514</v>
      </c>
    </row>
    <row r="260" spans="2:7" x14ac:dyDescent="0.25">
      <c r="B260" s="26">
        <v>259</v>
      </c>
      <c r="C260" s="39">
        <v>46.770958112033739</v>
      </c>
      <c r="D260" s="27">
        <v>70.776218153015208</v>
      </c>
      <c r="E260" s="27">
        <v>-12.239926633478639</v>
      </c>
      <c r="F260" s="27">
        <v>46.770958112033739</v>
      </c>
      <c r="G260" s="31">
        <v>63.202963080381721</v>
      </c>
    </row>
    <row r="261" spans="2:7" x14ac:dyDescent="0.25">
      <c r="B261" s="23">
        <v>260</v>
      </c>
      <c r="C261" s="24">
        <v>-37.203391985508631</v>
      </c>
      <c r="D261" s="25">
        <v>300.77782504159063</v>
      </c>
      <c r="E261" s="25">
        <v>21.430856558899038</v>
      </c>
      <c r="F261" s="25">
        <v>-37.203391985508631</v>
      </c>
      <c r="G261" s="30">
        <v>31.740683109839637</v>
      </c>
    </row>
    <row r="262" spans="2:7" x14ac:dyDescent="0.25">
      <c r="B262" s="26">
        <v>261</v>
      </c>
      <c r="C262" s="39">
        <v>86.269181948085546</v>
      </c>
      <c r="D262" s="27">
        <v>-164.1147597710775</v>
      </c>
      <c r="E262" s="27">
        <v>89.385091752148895</v>
      </c>
      <c r="F262" s="27">
        <v>190.87795023404919</v>
      </c>
      <c r="G262" s="31">
        <v>86.269181948085546</v>
      </c>
    </row>
    <row r="263" spans="2:7" x14ac:dyDescent="0.25">
      <c r="B263" s="23">
        <v>262</v>
      </c>
      <c r="C263" s="24">
        <v>122.36441469678064</v>
      </c>
      <c r="D263" s="25">
        <v>226.53646250973108</v>
      </c>
      <c r="E263" s="25">
        <v>-20.886754543109816</v>
      </c>
      <c r="F263" s="25">
        <v>122.36441469678064</v>
      </c>
      <c r="G263" s="30">
        <v>41.232163531438346</v>
      </c>
    </row>
    <row r="264" spans="2:7" x14ac:dyDescent="0.25">
      <c r="B264" s="26">
        <v>263</v>
      </c>
      <c r="C264" s="39">
        <v>57.756943668134689</v>
      </c>
      <c r="D264" s="27">
        <v>-63.636115190332731</v>
      </c>
      <c r="E264" s="27">
        <v>92.281351034219639</v>
      </c>
      <c r="F264" s="27">
        <v>57.756943668134689</v>
      </c>
      <c r="G264" s="31">
        <v>22.705751410056109</v>
      </c>
    </row>
    <row r="265" spans="2:7" x14ac:dyDescent="0.25">
      <c r="B265" s="23">
        <v>264</v>
      </c>
      <c r="C265" s="24">
        <v>284.65008413002369</v>
      </c>
      <c r="D265" s="25">
        <v>144.2893814525209</v>
      </c>
      <c r="E265" s="25">
        <v>114.39989246380578</v>
      </c>
      <c r="F265" s="25">
        <v>284.65008413002369</v>
      </c>
      <c r="G265" s="30">
        <v>35.395982883229181</v>
      </c>
    </row>
    <row r="266" spans="2:7" x14ac:dyDescent="0.25">
      <c r="B266" s="26">
        <v>265</v>
      </c>
      <c r="C266" s="39">
        <v>-64.817546697141381</v>
      </c>
      <c r="D266" s="27">
        <v>190.43214691446423</v>
      </c>
      <c r="E266" s="27">
        <v>124.62524493861534</v>
      </c>
      <c r="F266" s="27">
        <v>-64.817546697141381</v>
      </c>
      <c r="G266" s="31">
        <v>-30.748729198828201</v>
      </c>
    </row>
    <row r="267" spans="2:7" x14ac:dyDescent="0.25">
      <c r="B267" s="23">
        <v>266</v>
      </c>
      <c r="C267" s="24">
        <v>217.4697866231154</v>
      </c>
      <c r="D267" s="25">
        <v>165.52253925091804</v>
      </c>
      <c r="E267" s="25">
        <v>-37.327243538771086</v>
      </c>
      <c r="F267" s="25">
        <v>217.4697866231154</v>
      </c>
      <c r="G267" s="30">
        <v>42.60299667309593</v>
      </c>
    </row>
    <row r="268" spans="2:7" x14ac:dyDescent="0.25">
      <c r="B268" s="26">
        <v>267</v>
      </c>
      <c r="C268" s="39">
        <v>80.297331180397336</v>
      </c>
      <c r="D268" s="27">
        <v>243.53656363499465</v>
      </c>
      <c r="E268" s="27">
        <v>72.96275637004652</v>
      </c>
      <c r="F268" s="27">
        <v>80.297331180397336</v>
      </c>
      <c r="G268" s="31">
        <v>82.328841846124192</v>
      </c>
    </row>
    <row r="269" spans="2:7" x14ac:dyDescent="0.25">
      <c r="B269" s="23">
        <v>268</v>
      </c>
      <c r="C269" s="24">
        <v>-17.117892599923152</v>
      </c>
      <c r="D269" s="25">
        <v>74.92166415446205</v>
      </c>
      <c r="E269" s="25">
        <v>96.319749496161904</v>
      </c>
      <c r="F269" s="25">
        <v>197.00660209519526</v>
      </c>
      <c r="G269" s="30">
        <v>-17.117892599923152</v>
      </c>
    </row>
    <row r="270" spans="2:7" x14ac:dyDescent="0.25">
      <c r="B270" s="26">
        <v>269</v>
      </c>
      <c r="C270" s="39">
        <v>124.17655907993431</v>
      </c>
      <c r="D270" s="27">
        <v>-70.004707057503879</v>
      </c>
      <c r="E270" s="27">
        <v>137.47459425177829</v>
      </c>
      <c r="F270" s="27">
        <v>124.17655907993431</v>
      </c>
      <c r="G270" s="31">
        <v>29.681905194589504</v>
      </c>
    </row>
    <row r="271" spans="2:7" x14ac:dyDescent="0.25">
      <c r="B271" s="23">
        <v>270</v>
      </c>
      <c r="C271" s="24">
        <v>70.972539252170264</v>
      </c>
      <c r="D271" s="25">
        <v>-46.904505194814988</v>
      </c>
      <c r="E271" s="25">
        <v>10.871870216216912</v>
      </c>
      <c r="F271" s="25">
        <v>70.972539252170264</v>
      </c>
      <c r="G271" s="30">
        <v>59.899436678181061</v>
      </c>
    </row>
    <row r="272" spans="2:7" x14ac:dyDescent="0.25">
      <c r="B272" s="26">
        <v>271</v>
      </c>
      <c r="C272" s="39">
        <v>61.432511250831524</v>
      </c>
      <c r="D272" s="27">
        <v>-1.2543705114960488</v>
      </c>
      <c r="E272" s="27">
        <v>-11.215700727449317</v>
      </c>
      <c r="F272" s="27">
        <v>119.25742331565223</v>
      </c>
      <c r="G272" s="31">
        <v>61.432511250831524</v>
      </c>
    </row>
    <row r="273" spans="2:7" x14ac:dyDescent="0.25">
      <c r="B273" s="23">
        <v>272</v>
      </c>
      <c r="C273" s="24">
        <v>150.55460824046969</v>
      </c>
      <c r="D273" s="25">
        <v>81.116340402040152</v>
      </c>
      <c r="E273" s="25">
        <v>186.05654874440924</v>
      </c>
      <c r="F273" s="25">
        <v>150.55460824046969</v>
      </c>
      <c r="G273" s="30">
        <v>18.120134769952074</v>
      </c>
    </row>
    <row r="274" spans="2:7" x14ac:dyDescent="0.25">
      <c r="B274" s="26">
        <v>273</v>
      </c>
      <c r="C274" s="39">
        <v>-13.772791136620725</v>
      </c>
      <c r="D274" s="27">
        <v>-221.6103901547865</v>
      </c>
      <c r="E274" s="27">
        <v>15.38817310987325</v>
      </c>
      <c r="F274" s="27">
        <v>-13.772791136620725</v>
      </c>
      <c r="G274" s="31">
        <v>8.4241966306211644</v>
      </c>
    </row>
    <row r="275" spans="2:7" x14ac:dyDescent="0.25">
      <c r="B275" s="23">
        <v>274</v>
      </c>
      <c r="C275" s="24">
        <v>-47.159609477333333</v>
      </c>
      <c r="D275" s="25">
        <v>-9.9466516913540914</v>
      </c>
      <c r="E275" s="25">
        <v>68.90253989748615</v>
      </c>
      <c r="F275" s="25">
        <v>-47.159609477333333</v>
      </c>
      <c r="G275" s="30">
        <v>4.8894266899697811</v>
      </c>
    </row>
    <row r="276" spans="2:7" x14ac:dyDescent="0.25">
      <c r="B276" s="26">
        <v>275</v>
      </c>
      <c r="C276" s="39">
        <v>24.300009077861674</v>
      </c>
      <c r="D276" s="27">
        <v>225.10414395120631</v>
      </c>
      <c r="E276" s="27">
        <v>-28.002446650215745</v>
      </c>
      <c r="F276" s="27">
        <v>24.300009077861674</v>
      </c>
      <c r="G276" s="31">
        <v>27.607382865847065</v>
      </c>
    </row>
    <row r="277" spans="2:7" x14ac:dyDescent="0.25">
      <c r="B277" s="23">
        <v>276</v>
      </c>
      <c r="C277" s="24">
        <v>143.53019975938798</v>
      </c>
      <c r="D277" s="25">
        <v>49.923606598092512</v>
      </c>
      <c r="E277" s="25">
        <v>69.164417994713389</v>
      </c>
      <c r="F277" s="25">
        <v>86.446196828714008</v>
      </c>
      <c r="G277" s="30">
        <v>143.53019975938798</v>
      </c>
    </row>
    <row r="278" spans="2:7" x14ac:dyDescent="0.25">
      <c r="B278" s="26">
        <v>277</v>
      </c>
      <c r="C278" s="39">
        <v>21.643229870748947</v>
      </c>
      <c r="D278" s="27">
        <v>435.41055501034862</v>
      </c>
      <c r="E278" s="27">
        <v>-44.924297649858275</v>
      </c>
      <c r="F278" s="27">
        <v>1.4618612688731218</v>
      </c>
      <c r="G278" s="31">
        <v>21.643229870748947</v>
      </c>
    </row>
    <row r="279" spans="2:7" x14ac:dyDescent="0.25">
      <c r="B279" s="23">
        <v>278</v>
      </c>
      <c r="C279" s="24">
        <v>-145.33170231089562</v>
      </c>
      <c r="D279" s="25">
        <v>221.06791574735763</v>
      </c>
      <c r="E279" s="25">
        <v>-52.185208276819111</v>
      </c>
      <c r="F279" s="25">
        <v>-145.33170231089562</v>
      </c>
      <c r="G279" s="30">
        <v>83.43674211991258</v>
      </c>
    </row>
    <row r="280" spans="2:7" x14ac:dyDescent="0.25">
      <c r="B280" s="26">
        <v>279</v>
      </c>
      <c r="C280" s="39">
        <v>-17.665476903028122</v>
      </c>
      <c r="D280" s="27">
        <v>-2.679414371363535</v>
      </c>
      <c r="E280" s="27">
        <v>132.87219458205541</v>
      </c>
      <c r="F280" s="27">
        <v>172.64609205019133</v>
      </c>
      <c r="G280" s="31">
        <v>-17.665476903028122</v>
      </c>
    </row>
    <row r="281" spans="2:7" x14ac:dyDescent="0.25">
      <c r="B281" s="23">
        <v>280</v>
      </c>
      <c r="C281" s="24">
        <v>309.91799630590987</v>
      </c>
      <c r="D281" s="25">
        <v>223.6599219641441</v>
      </c>
      <c r="E281" s="25">
        <v>52.852208619856441</v>
      </c>
      <c r="F281" s="25">
        <v>309.91799630590987</v>
      </c>
      <c r="G281" s="30">
        <v>13.354797988523359</v>
      </c>
    </row>
    <row r="282" spans="2:7" x14ac:dyDescent="0.25">
      <c r="B282" s="26">
        <v>281</v>
      </c>
      <c r="C282" s="39">
        <v>184.87899235742373</v>
      </c>
      <c r="D282" s="27">
        <v>213.61340248169282</v>
      </c>
      <c r="E282" s="27">
        <v>129.34641180328813</v>
      </c>
      <c r="F282" s="27">
        <v>184.87899235742373</v>
      </c>
      <c r="G282" s="31">
        <v>104.38248998985166</v>
      </c>
    </row>
    <row r="283" spans="2:7" x14ac:dyDescent="0.25">
      <c r="B283" s="23">
        <v>282</v>
      </c>
      <c r="C283" s="24">
        <v>22.187353147863416</v>
      </c>
      <c r="D283" s="25">
        <v>79.212698348869708</v>
      </c>
      <c r="E283" s="25">
        <v>8.9596879091653676</v>
      </c>
      <c r="F283" s="25">
        <v>170.81790152773095</v>
      </c>
      <c r="G283" s="30">
        <v>22.187353147863416</v>
      </c>
    </row>
    <row r="284" spans="2:7" x14ac:dyDescent="0.25">
      <c r="B284" s="26">
        <v>283</v>
      </c>
      <c r="C284" s="39">
        <v>204.3604691800183</v>
      </c>
      <c r="D284" s="27">
        <v>349.22988860898124</v>
      </c>
      <c r="E284" s="27">
        <v>9.9329837826323555</v>
      </c>
      <c r="F284" s="27">
        <v>204.3604691800183</v>
      </c>
      <c r="G284" s="31">
        <v>-37.133332362157518</v>
      </c>
    </row>
    <row r="285" spans="2:7" x14ac:dyDescent="0.25">
      <c r="B285" s="23">
        <v>284</v>
      </c>
      <c r="C285" s="24">
        <v>179.1519010590107</v>
      </c>
      <c r="D285" s="25">
        <v>-160.9638006447513</v>
      </c>
      <c r="E285" s="25">
        <v>47.025814382957279</v>
      </c>
      <c r="F285" s="25">
        <v>179.1519010590107</v>
      </c>
      <c r="G285" s="30">
        <v>10.258297486141387</v>
      </c>
    </row>
    <row r="286" spans="2:7" x14ac:dyDescent="0.25">
      <c r="B286" s="26">
        <v>285</v>
      </c>
      <c r="C286" s="39">
        <v>375.90120488243406</v>
      </c>
      <c r="D286" s="27">
        <v>-250.23990817170358</v>
      </c>
      <c r="E286" s="27">
        <v>146.59519111838702</v>
      </c>
      <c r="F286" s="27">
        <v>375.90120488243406</v>
      </c>
      <c r="G286" s="31">
        <v>11.158959251988708</v>
      </c>
    </row>
    <row r="287" spans="2:7" x14ac:dyDescent="0.25">
      <c r="B287" s="23">
        <v>286</v>
      </c>
      <c r="C287" s="24">
        <v>85.123337618116821</v>
      </c>
      <c r="D287" s="25">
        <v>142.3163866243606</v>
      </c>
      <c r="E287" s="25">
        <v>78.653147253173003</v>
      </c>
      <c r="F287" s="25">
        <v>85.123337618116821</v>
      </c>
      <c r="G287" s="30">
        <v>54.727537439256935</v>
      </c>
    </row>
    <row r="288" spans="2:7" x14ac:dyDescent="0.25">
      <c r="B288" s="26">
        <v>287</v>
      </c>
      <c r="C288" s="39">
        <v>-11.059795393445199</v>
      </c>
      <c r="D288" s="27">
        <v>163.6225934253689</v>
      </c>
      <c r="E288" s="27">
        <v>113.1514384922925</v>
      </c>
      <c r="F288" s="27">
        <v>-11.059795393445199</v>
      </c>
      <c r="G288" s="31">
        <v>76.922687615482204</v>
      </c>
    </row>
    <row r="289" spans="2:7" x14ac:dyDescent="0.25">
      <c r="B289" s="23">
        <v>288</v>
      </c>
      <c r="C289" s="24">
        <v>-53.435607063539692</v>
      </c>
      <c r="D289" s="25">
        <v>9.9522899097567858</v>
      </c>
      <c r="E289" s="25">
        <v>26.114381959361584</v>
      </c>
      <c r="F289" s="25">
        <v>-53.435607063539692</v>
      </c>
      <c r="G289" s="30">
        <v>22.939627460120306</v>
      </c>
    </row>
    <row r="290" spans="2:7" x14ac:dyDescent="0.25">
      <c r="B290" s="26">
        <v>289</v>
      </c>
      <c r="C290" s="39">
        <v>9.24111994538017</v>
      </c>
      <c r="D290" s="27">
        <v>-118.54666060422113</v>
      </c>
      <c r="E290" s="27">
        <v>-75.892133521735815</v>
      </c>
      <c r="F290" s="27">
        <v>200.97691276314626</v>
      </c>
      <c r="G290" s="31">
        <v>9.24111994538017</v>
      </c>
    </row>
    <row r="291" spans="2:7" x14ac:dyDescent="0.25">
      <c r="B291" s="23">
        <v>290</v>
      </c>
      <c r="C291" s="24">
        <v>226.47879886004557</v>
      </c>
      <c r="D291" s="25">
        <v>100.10970604398699</v>
      </c>
      <c r="E291" s="25">
        <v>8.6283261697306131</v>
      </c>
      <c r="F291" s="25">
        <v>226.47879886004557</v>
      </c>
      <c r="G291" s="30">
        <v>97.762132343631379</v>
      </c>
    </row>
    <row r="292" spans="2:7" x14ac:dyDescent="0.25">
      <c r="B292" s="26">
        <v>291</v>
      </c>
      <c r="C292" s="39">
        <v>139.51475505595039</v>
      </c>
      <c r="D292" s="27">
        <v>175.27034790288025</v>
      </c>
      <c r="E292" s="27">
        <v>51.734497469712728</v>
      </c>
      <c r="F292" s="27">
        <v>139.51475505595039</v>
      </c>
      <c r="G292" s="31">
        <v>63.586633885582756</v>
      </c>
    </row>
    <row r="293" spans="2:7" x14ac:dyDescent="0.25">
      <c r="B293" s="23">
        <v>292</v>
      </c>
      <c r="C293" s="24">
        <v>-15.105598858532346</v>
      </c>
      <c r="D293" s="25">
        <v>-58.979063327545106</v>
      </c>
      <c r="E293" s="25">
        <v>51.386909723615638</v>
      </c>
      <c r="F293" s="25">
        <v>298.15646620365669</v>
      </c>
      <c r="G293" s="30">
        <v>-15.105598858532346</v>
      </c>
    </row>
    <row r="294" spans="2:7" x14ac:dyDescent="0.25">
      <c r="B294" s="26">
        <v>293</v>
      </c>
      <c r="C294" s="39">
        <v>239.28798498049395</v>
      </c>
      <c r="D294" s="27">
        <v>-0.40847638629411165</v>
      </c>
      <c r="E294" s="27">
        <v>63.079581563866547</v>
      </c>
      <c r="F294" s="27">
        <v>239.28798498049395</v>
      </c>
      <c r="G294" s="31">
        <v>-9.004017613041988</v>
      </c>
    </row>
    <row r="295" spans="2:7" x14ac:dyDescent="0.25">
      <c r="B295" s="23">
        <v>294</v>
      </c>
      <c r="C295" s="24">
        <v>195.13421523827145</v>
      </c>
      <c r="D295" s="25">
        <v>33.695867114827394</v>
      </c>
      <c r="E295" s="25">
        <v>11.127868021437756</v>
      </c>
      <c r="F295" s="25">
        <v>195.13421523827145</v>
      </c>
      <c r="G295" s="30">
        <v>-4.1925431290136288</v>
      </c>
    </row>
    <row r="296" spans="2:7" x14ac:dyDescent="0.25">
      <c r="B296" s="26">
        <v>295</v>
      </c>
      <c r="C296" s="39">
        <v>27.254473241044302</v>
      </c>
      <c r="D296" s="27">
        <v>77.184680220937352</v>
      </c>
      <c r="E296" s="27">
        <v>107.04074845677579</v>
      </c>
      <c r="F296" s="27">
        <v>169.99433914291393</v>
      </c>
      <c r="G296" s="31">
        <v>27.254473241044302</v>
      </c>
    </row>
    <row r="297" spans="2:7" x14ac:dyDescent="0.25">
      <c r="B297" s="23">
        <v>296</v>
      </c>
      <c r="C297" s="24">
        <v>41.227458207281771</v>
      </c>
      <c r="D297" s="25">
        <v>-101.81295276534502</v>
      </c>
      <c r="E297" s="25">
        <v>-37.512705485054227</v>
      </c>
      <c r="F297" s="25">
        <v>41.227458207281771</v>
      </c>
      <c r="G297" s="30">
        <v>-0.6225542155192727</v>
      </c>
    </row>
    <row r="298" spans="2:7" x14ac:dyDescent="0.25">
      <c r="B298" s="26">
        <v>297</v>
      </c>
      <c r="C298" s="39">
        <v>66.557096962158766</v>
      </c>
      <c r="D298" s="27">
        <v>159.24633596582797</v>
      </c>
      <c r="E298" s="27">
        <v>-69.505630012752306</v>
      </c>
      <c r="F298" s="27">
        <v>42.824758628747475</v>
      </c>
      <c r="G298" s="31">
        <v>66.557096962158766</v>
      </c>
    </row>
    <row r="299" spans="2:7" x14ac:dyDescent="0.25">
      <c r="B299" s="23">
        <v>298</v>
      </c>
      <c r="C299" s="24">
        <v>71.834005259676331</v>
      </c>
      <c r="D299" s="25">
        <v>310.48618962251101</v>
      </c>
      <c r="E299" s="25">
        <v>67.324389854590876</v>
      </c>
      <c r="F299" s="25">
        <v>45.714787463636171</v>
      </c>
      <c r="G299" s="30">
        <v>71.834005259676331</v>
      </c>
    </row>
    <row r="300" spans="2:7" x14ac:dyDescent="0.25">
      <c r="B300" s="26">
        <v>299</v>
      </c>
      <c r="C300" s="39">
        <v>93.122847185223947</v>
      </c>
      <c r="D300" s="27">
        <v>276.10192600912882</v>
      </c>
      <c r="E300" s="27">
        <v>136.73807035746935</v>
      </c>
      <c r="F300" s="27">
        <v>93.122847185223947</v>
      </c>
      <c r="G300" s="31">
        <v>7.9622922442491415</v>
      </c>
    </row>
    <row r="301" spans="2:7" x14ac:dyDescent="0.25">
      <c r="B301" s="23">
        <v>300</v>
      </c>
      <c r="C301" s="24">
        <v>2.7396220609010555</v>
      </c>
      <c r="D301" s="25">
        <v>459.66592555530093</v>
      </c>
      <c r="E301" s="25">
        <v>18.892293603521658</v>
      </c>
      <c r="F301" s="25">
        <v>2.7396220609010555</v>
      </c>
      <c r="G301" s="30">
        <v>28.94086216452925</v>
      </c>
    </row>
    <row r="302" spans="2:7" x14ac:dyDescent="0.25">
      <c r="B302" s="26">
        <v>301</v>
      </c>
      <c r="C302" s="39">
        <v>118.58057013928098</v>
      </c>
      <c r="D302" s="27">
        <v>158.43147635535612</v>
      </c>
      <c r="E302" s="27">
        <v>70.720280573104333</v>
      </c>
      <c r="F302" s="27">
        <v>118.58057013928098</v>
      </c>
      <c r="G302" s="31">
        <v>-41.692801879489579</v>
      </c>
    </row>
    <row r="303" spans="2:7" x14ac:dyDescent="0.25">
      <c r="B303" s="23">
        <v>302</v>
      </c>
      <c r="C303" s="24">
        <v>28.758763525067543</v>
      </c>
      <c r="D303" s="25">
        <v>356.12679089609242</v>
      </c>
      <c r="E303" s="25">
        <v>102.94010824994021</v>
      </c>
      <c r="F303" s="25">
        <v>201.63556789753943</v>
      </c>
      <c r="G303" s="30">
        <v>28.758763525067543</v>
      </c>
    </row>
    <row r="304" spans="2:7" x14ac:dyDescent="0.25">
      <c r="B304" s="26">
        <v>303</v>
      </c>
      <c r="C304" s="39">
        <v>17.878755257077458</v>
      </c>
      <c r="D304" s="27">
        <v>50.696919278809418</v>
      </c>
      <c r="E304" s="27">
        <v>49.400094393869573</v>
      </c>
      <c r="F304" s="27">
        <v>39.367502376244417</v>
      </c>
      <c r="G304" s="31">
        <v>17.878755257077458</v>
      </c>
    </row>
    <row r="305" spans="2:7" x14ac:dyDescent="0.25">
      <c r="B305" s="23">
        <v>304</v>
      </c>
      <c r="C305" s="24">
        <v>52.881044176758515</v>
      </c>
      <c r="D305" s="25">
        <v>-25.962098094104675</v>
      </c>
      <c r="E305" s="25">
        <v>82.56539942524708</v>
      </c>
      <c r="F305" s="25">
        <v>84.369737528641082</v>
      </c>
      <c r="G305" s="30">
        <v>52.881044176758515</v>
      </c>
    </row>
    <row r="306" spans="2:7" x14ac:dyDescent="0.25">
      <c r="B306" s="26">
        <v>305</v>
      </c>
      <c r="C306" s="39">
        <v>-1.0467387535811241</v>
      </c>
      <c r="D306" s="27">
        <v>137.88645104850445</v>
      </c>
      <c r="E306" s="27">
        <v>-142.14863213831757</v>
      </c>
      <c r="F306" s="27">
        <v>-15.953710968115928</v>
      </c>
      <c r="G306" s="31">
        <v>-1.0467387535811241</v>
      </c>
    </row>
    <row r="307" spans="2:7" x14ac:dyDescent="0.25">
      <c r="B307" s="23">
        <v>306</v>
      </c>
      <c r="C307" s="24">
        <v>163.59829204358911</v>
      </c>
      <c r="D307" s="25">
        <v>156.37047247607799</v>
      </c>
      <c r="E307" s="25">
        <v>35.939478397347344</v>
      </c>
      <c r="F307" s="25">
        <v>163.59829204358911</v>
      </c>
      <c r="G307" s="30">
        <v>44.778630301607492</v>
      </c>
    </row>
    <row r="308" spans="2:7" x14ac:dyDescent="0.25">
      <c r="B308" s="26">
        <v>307</v>
      </c>
      <c r="C308" s="39">
        <v>144.97519597172987</v>
      </c>
      <c r="D308" s="27">
        <v>-88.111860822735935</v>
      </c>
      <c r="E308" s="27">
        <v>-18.44097810797787</v>
      </c>
      <c r="F308" s="27">
        <v>144.97519597172987</v>
      </c>
      <c r="G308" s="31">
        <v>83.606166323360938</v>
      </c>
    </row>
    <row r="309" spans="2:7" x14ac:dyDescent="0.25">
      <c r="B309" s="23">
        <v>308</v>
      </c>
      <c r="C309" s="24">
        <v>213.56895962984041</v>
      </c>
      <c r="D309" s="25">
        <v>54.368104797980195</v>
      </c>
      <c r="E309" s="25">
        <v>62.727281511543758</v>
      </c>
      <c r="F309" s="25">
        <v>213.56895962984041</v>
      </c>
      <c r="G309" s="30">
        <v>80.669001422448105</v>
      </c>
    </row>
    <row r="310" spans="2:7" x14ac:dyDescent="0.25">
      <c r="B310" s="26">
        <v>309</v>
      </c>
      <c r="C310" s="39">
        <v>25.352000921956158</v>
      </c>
      <c r="D310" s="27">
        <v>418.37102923493637</v>
      </c>
      <c r="E310" s="27">
        <v>27.539732828128038</v>
      </c>
      <c r="F310" s="27">
        <v>218.72497450835306</v>
      </c>
      <c r="G310" s="31">
        <v>25.352000921956158</v>
      </c>
    </row>
    <row r="311" spans="2:7" x14ac:dyDescent="0.25">
      <c r="B311" s="23">
        <v>310</v>
      </c>
      <c r="C311" s="24">
        <v>91.131904381065112</v>
      </c>
      <c r="D311" s="25">
        <v>3.1135971054763019</v>
      </c>
      <c r="E311" s="25">
        <v>143.38717889405115</v>
      </c>
      <c r="F311" s="25">
        <v>91.131904381065112</v>
      </c>
      <c r="G311" s="30">
        <v>70.611068141031666</v>
      </c>
    </row>
    <row r="312" spans="2:7" x14ac:dyDescent="0.25">
      <c r="B312" s="26">
        <v>311</v>
      </c>
      <c r="C312" s="39">
        <v>-38.387533261135317</v>
      </c>
      <c r="D312" s="27">
        <v>-238.96674321744314</v>
      </c>
      <c r="E312" s="27">
        <v>106.17764605135513</v>
      </c>
      <c r="F312" s="27">
        <v>-31.838328678596696</v>
      </c>
      <c r="G312" s="31">
        <v>-38.387533261135317</v>
      </c>
    </row>
    <row r="313" spans="2:7" x14ac:dyDescent="0.25">
      <c r="B313" s="23">
        <v>312</v>
      </c>
      <c r="C313" s="24">
        <v>26.017391783461321</v>
      </c>
      <c r="D313" s="25">
        <v>101.05028713075342</v>
      </c>
      <c r="E313" s="25">
        <v>-5.1629158870237291</v>
      </c>
      <c r="F313" s="25">
        <v>110.91890711999112</v>
      </c>
      <c r="G313" s="30">
        <v>26.017391783461321</v>
      </c>
    </row>
    <row r="314" spans="2:7" x14ac:dyDescent="0.25">
      <c r="B314" s="26">
        <v>313</v>
      </c>
      <c r="C314" s="39">
        <v>133.47251808084377</v>
      </c>
      <c r="D314" s="27">
        <v>19.543681377623244</v>
      </c>
      <c r="E314" s="27">
        <v>79.691346590945159</v>
      </c>
      <c r="F314" s="27">
        <v>133.47251808084377</v>
      </c>
      <c r="G314" s="31">
        <v>46.284199536303959</v>
      </c>
    </row>
    <row r="315" spans="2:7" x14ac:dyDescent="0.25">
      <c r="B315" s="23">
        <v>314</v>
      </c>
      <c r="C315" s="24">
        <v>171.06404269452329</v>
      </c>
      <c r="D315" s="25">
        <v>231.41909935294061</v>
      </c>
      <c r="E315" s="25">
        <v>63.229487680127207</v>
      </c>
      <c r="F315" s="25">
        <v>171.06404269452329</v>
      </c>
      <c r="G315" s="30">
        <v>102.41090686900728</v>
      </c>
    </row>
    <row r="316" spans="2:7" x14ac:dyDescent="0.25">
      <c r="B316" s="26">
        <v>315</v>
      </c>
      <c r="C316" s="39">
        <v>204.05082227166861</v>
      </c>
      <c r="D316" s="27">
        <v>-121.76613137029724</v>
      </c>
      <c r="E316" s="27">
        <v>3.6951110380320671</v>
      </c>
      <c r="F316" s="27">
        <v>204.05082227166861</v>
      </c>
      <c r="G316" s="31">
        <v>23.137690660483287</v>
      </c>
    </row>
    <row r="317" spans="2:7" x14ac:dyDescent="0.25">
      <c r="B317" s="23">
        <v>316</v>
      </c>
      <c r="C317" s="24">
        <v>256.06553872257314</v>
      </c>
      <c r="D317" s="25">
        <v>208.38151002429998</v>
      </c>
      <c r="E317" s="25">
        <v>85.72000542095364</v>
      </c>
      <c r="F317" s="25">
        <v>256.06553872257314</v>
      </c>
      <c r="G317" s="30">
        <v>-9.7729670040374828</v>
      </c>
    </row>
    <row r="318" spans="2:7" x14ac:dyDescent="0.25">
      <c r="B318" s="26">
        <v>317</v>
      </c>
      <c r="C318" s="39">
        <v>119.470789107383</v>
      </c>
      <c r="D318" s="27">
        <v>-179.63885857874203</v>
      </c>
      <c r="E318" s="27">
        <v>-137.7928674263357</v>
      </c>
      <c r="F318" s="27">
        <v>227.62160172220888</v>
      </c>
      <c r="G318" s="31">
        <v>119.470789107383</v>
      </c>
    </row>
    <row r="319" spans="2:7" x14ac:dyDescent="0.25">
      <c r="B319" s="23">
        <v>318</v>
      </c>
      <c r="C319" s="24">
        <v>58.946528583593278</v>
      </c>
      <c r="D319" s="25">
        <v>586.83066419753163</v>
      </c>
      <c r="E319" s="25">
        <v>-83.631210398812726</v>
      </c>
      <c r="F319" s="25">
        <v>58.946528583593278</v>
      </c>
      <c r="G319" s="30">
        <v>93.793715516496405</v>
      </c>
    </row>
    <row r="320" spans="2:7" x14ac:dyDescent="0.25">
      <c r="B320" s="26">
        <v>319</v>
      </c>
      <c r="C320" s="39">
        <v>-72.820812482344905</v>
      </c>
      <c r="D320" s="27">
        <v>75.777591789682035</v>
      </c>
      <c r="E320" s="27">
        <v>3.4231186844107029</v>
      </c>
      <c r="F320" s="27">
        <v>-72.820812482344905</v>
      </c>
      <c r="G320" s="31">
        <v>40.256288721682033</v>
      </c>
    </row>
    <row r="321" spans="2:7" x14ac:dyDescent="0.25">
      <c r="B321" s="23">
        <v>320</v>
      </c>
      <c r="C321" s="24">
        <v>123.37853623757465</v>
      </c>
      <c r="D321" s="25">
        <v>-34.544286628707454</v>
      </c>
      <c r="E321" s="25">
        <v>76.821742720918962</v>
      </c>
      <c r="F321" s="25">
        <v>123.37853623757465</v>
      </c>
      <c r="G321" s="30">
        <v>16.693644903451023</v>
      </c>
    </row>
    <row r="322" spans="2:7" x14ac:dyDescent="0.25">
      <c r="B322" s="26">
        <v>321</v>
      </c>
      <c r="C322" s="39">
        <v>-92.043825265730476</v>
      </c>
      <c r="D322" s="27">
        <v>239.54650267049735</v>
      </c>
      <c r="E322" s="27">
        <v>171.03439251490352</v>
      </c>
      <c r="F322" s="27">
        <v>-92.043825265730476</v>
      </c>
      <c r="G322" s="31">
        <v>33.47828486431645</v>
      </c>
    </row>
    <row r="323" spans="2:7" x14ac:dyDescent="0.25">
      <c r="B323" s="23">
        <v>322</v>
      </c>
      <c r="C323" s="24">
        <v>19.873324679427181</v>
      </c>
      <c r="D323" s="25">
        <v>180.25641842221404</v>
      </c>
      <c r="E323" s="25">
        <v>-29.050793194663385</v>
      </c>
      <c r="F323" s="25">
        <v>81.147374496360456</v>
      </c>
      <c r="G323" s="30">
        <v>19.873324679427181</v>
      </c>
    </row>
    <row r="324" spans="2:7" x14ac:dyDescent="0.25">
      <c r="B324" s="26">
        <v>323</v>
      </c>
      <c r="C324" s="39">
        <v>-60.23734510077972</v>
      </c>
      <c r="D324" s="27">
        <v>160.77450481387558</v>
      </c>
      <c r="E324" s="27">
        <v>95.273781495474168</v>
      </c>
      <c r="F324" s="27">
        <v>-60.23734510077972</v>
      </c>
      <c r="G324" s="31">
        <v>38.134483877261857</v>
      </c>
    </row>
    <row r="325" spans="2:7" x14ac:dyDescent="0.25">
      <c r="B325" s="23">
        <v>324</v>
      </c>
      <c r="C325" s="24">
        <v>28.672601428942556</v>
      </c>
      <c r="D325" s="25">
        <v>173.27694021612015</v>
      </c>
      <c r="E325" s="25">
        <v>-104.62643965228844</v>
      </c>
      <c r="F325" s="25">
        <v>28.672601428942556</v>
      </c>
      <c r="G325" s="30">
        <v>1.750869703269224</v>
      </c>
    </row>
    <row r="326" spans="2:7" x14ac:dyDescent="0.25">
      <c r="B326" s="26">
        <v>325</v>
      </c>
      <c r="C326" s="39">
        <v>36.516660499905917</v>
      </c>
      <c r="D326" s="27">
        <v>148.29117045093983</v>
      </c>
      <c r="E326" s="27">
        <v>-78.788783943405122</v>
      </c>
      <c r="F326" s="27">
        <v>100.73370395946158</v>
      </c>
      <c r="G326" s="31">
        <v>36.516660499905917</v>
      </c>
    </row>
    <row r="327" spans="2:7" x14ac:dyDescent="0.25">
      <c r="B327" s="23">
        <v>326</v>
      </c>
      <c r="C327" s="24">
        <v>16.964361693615064</v>
      </c>
      <c r="D327" s="25">
        <v>-103.9837050384881</v>
      </c>
      <c r="E327" s="25">
        <v>34.97467076151873</v>
      </c>
      <c r="F327" s="25">
        <v>-7.1670731346977163</v>
      </c>
      <c r="G327" s="30">
        <v>16.964361693615064</v>
      </c>
    </row>
    <row r="328" spans="2:7" x14ac:dyDescent="0.25">
      <c r="B328" s="26">
        <v>327</v>
      </c>
      <c r="C328" s="39">
        <v>108.60513395360634</v>
      </c>
      <c r="D328" s="27">
        <v>-98.146661941939442</v>
      </c>
      <c r="E328" s="27">
        <v>218.17918799335635</v>
      </c>
      <c r="F328" s="27">
        <v>108.60513395360634</v>
      </c>
      <c r="G328" s="31">
        <v>32.287840476339525</v>
      </c>
    </row>
    <row r="329" spans="2:7" x14ac:dyDescent="0.25">
      <c r="B329" s="23">
        <v>328</v>
      </c>
      <c r="C329" s="24">
        <v>334.57923664535565</v>
      </c>
      <c r="D329" s="25">
        <v>-140.37854514846515</v>
      </c>
      <c r="E329" s="25">
        <v>123.44550216531802</v>
      </c>
      <c r="F329" s="25">
        <v>334.57923664535565</v>
      </c>
      <c r="G329" s="30">
        <v>-6.6023108813376297</v>
      </c>
    </row>
    <row r="330" spans="2:7" x14ac:dyDescent="0.25">
      <c r="B330" s="26">
        <v>329</v>
      </c>
      <c r="C330" s="39">
        <v>-180.27651290945869</v>
      </c>
      <c r="D330" s="27">
        <v>252.57026175128374</v>
      </c>
      <c r="E330" s="27">
        <v>230.31988925605319</v>
      </c>
      <c r="F330" s="27">
        <v>-180.27651290945869</v>
      </c>
      <c r="G330" s="31">
        <v>-28.355201064119072</v>
      </c>
    </row>
    <row r="331" spans="2:7" x14ac:dyDescent="0.25">
      <c r="B331" s="23">
        <v>330</v>
      </c>
      <c r="C331" s="24">
        <v>275.34849417681698</v>
      </c>
      <c r="D331" s="25">
        <v>204.62285454139635</v>
      </c>
      <c r="E331" s="25">
        <v>105.23968664462934</v>
      </c>
      <c r="F331" s="25">
        <v>275.34849417681698</v>
      </c>
      <c r="G331" s="30">
        <v>78.517412732679503</v>
      </c>
    </row>
    <row r="332" spans="2:7" x14ac:dyDescent="0.25">
      <c r="B332" s="26">
        <v>331</v>
      </c>
      <c r="C332" s="39">
        <v>178.68605826635479</v>
      </c>
      <c r="D332" s="27">
        <v>-79.038982760521492</v>
      </c>
      <c r="E332" s="27">
        <v>-11.695349058006542</v>
      </c>
      <c r="F332" s="27">
        <v>178.68605826635479</v>
      </c>
      <c r="G332" s="31">
        <v>-28.037794572942047</v>
      </c>
    </row>
    <row r="333" spans="2:7" x14ac:dyDescent="0.25">
      <c r="B333" s="23">
        <v>332</v>
      </c>
      <c r="C333" s="24">
        <v>97.623099048016499</v>
      </c>
      <c r="D333" s="25">
        <v>-230.62306402038286</v>
      </c>
      <c r="E333" s="25">
        <v>85.104970111846882</v>
      </c>
      <c r="F333" s="25">
        <v>97.623099048016499</v>
      </c>
      <c r="G333" s="30">
        <v>-7.7698156719972502</v>
      </c>
    </row>
    <row r="334" spans="2:7" x14ac:dyDescent="0.25">
      <c r="B334" s="26">
        <v>333</v>
      </c>
      <c r="C334" s="39">
        <v>6.5461561536785169</v>
      </c>
      <c r="D334" s="27">
        <v>142.73097526050799</v>
      </c>
      <c r="E334" s="27">
        <v>14.958246264003357</v>
      </c>
      <c r="F334" s="27">
        <v>175.92323422027528</v>
      </c>
      <c r="G334" s="31">
        <v>6.5461561536785169</v>
      </c>
    </row>
    <row r="335" spans="2:7" x14ac:dyDescent="0.25">
      <c r="B335" s="23">
        <v>334</v>
      </c>
      <c r="C335" s="24">
        <v>71.092847231645436</v>
      </c>
      <c r="D335" s="25">
        <v>116.60203681270156</v>
      </c>
      <c r="E335" s="25">
        <v>195.80825917974141</v>
      </c>
      <c r="F335" s="25">
        <v>160.78125612248397</v>
      </c>
      <c r="G335" s="30">
        <v>71.092847231645436</v>
      </c>
    </row>
    <row r="336" spans="2:7" x14ac:dyDescent="0.25">
      <c r="B336" s="26">
        <v>335</v>
      </c>
      <c r="C336" s="39">
        <v>126.6889399971142</v>
      </c>
      <c r="D336" s="27">
        <v>-30.403410921286365</v>
      </c>
      <c r="E336" s="27">
        <v>-81.45105477921345</v>
      </c>
      <c r="F336" s="27">
        <v>126.6889399971142</v>
      </c>
      <c r="G336" s="31">
        <v>73.281592160268474</v>
      </c>
    </row>
    <row r="337" spans="2:7" x14ac:dyDescent="0.25">
      <c r="B337" s="23">
        <v>336</v>
      </c>
      <c r="C337" s="24">
        <v>39.256019565170917</v>
      </c>
      <c r="D337" s="25">
        <v>178.2430127639513</v>
      </c>
      <c r="E337" s="25">
        <v>86.547869161128403</v>
      </c>
      <c r="F337" s="25">
        <v>92.782052141167355</v>
      </c>
      <c r="G337" s="30">
        <v>39.256019565170917</v>
      </c>
    </row>
    <row r="338" spans="2:7" x14ac:dyDescent="0.25">
      <c r="B338" s="26">
        <v>337</v>
      </c>
      <c r="C338" s="39">
        <v>206.59024334132795</v>
      </c>
      <c r="D338" s="27">
        <v>265.39701215899572</v>
      </c>
      <c r="E338" s="27">
        <v>87.046390004042479</v>
      </c>
      <c r="F338" s="27">
        <v>206.59024334132795</v>
      </c>
      <c r="G338" s="31">
        <v>42.00632836847327</v>
      </c>
    </row>
    <row r="339" spans="2:7" x14ac:dyDescent="0.25">
      <c r="B339" s="23">
        <v>338</v>
      </c>
      <c r="C339" s="24">
        <v>98.984856421867732</v>
      </c>
      <c r="D339" s="25">
        <v>-41.167265511415025</v>
      </c>
      <c r="E339" s="25">
        <v>-45.987128044856647</v>
      </c>
      <c r="F339" s="25">
        <v>98.984856421867732</v>
      </c>
      <c r="G339" s="30">
        <v>26.813068990372685</v>
      </c>
    </row>
    <row r="340" spans="2:7" x14ac:dyDescent="0.25">
      <c r="B340" s="26">
        <v>339</v>
      </c>
      <c r="C340" s="39">
        <v>-14.267212777500617</v>
      </c>
      <c r="D340" s="27">
        <v>233.09085596262327</v>
      </c>
      <c r="E340" s="27">
        <v>66.670897891455837</v>
      </c>
      <c r="F340" s="27">
        <v>292.21273965571521</v>
      </c>
      <c r="G340" s="31">
        <v>-14.267212777500617</v>
      </c>
    </row>
    <row r="341" spans="2:7" x14ac:dyDescent="0.25">
      <c r="B341" s="23">
        <v>340</v>
      </c>
      <c r="C341" s="24">
        <v>33.746358963857134</v>
      </c>
      <c r="D341" s="25">
        <v>38.735576893443948</v>
      </c>
      <c r="E341" s="25">
        <v>4.6408776203443125</v>
      </c>
      <c r="F341" s="25">
        <v>33.746358963857134</v>
      </c>
      <c r="G341" s="30">
        <v>34.135237115769691</v>
      </c>
    </row>
    <row r="342" spans="2:7" x14ac:dyDescent="0.25">
      <c r="B342" s="26">
        <v>341</v>
      </c>
      <c r="C342" s="39">
        <v>261.88518329314758</v>
      </c>
      <c r="D342" s="27">
        <v>327.99305217952593</v>
      </c>
      <c r="E342" s="27">
        <v>178.98972973443696</v>
      </c>
      <c r="F342" s="27">
        <v>261.88518329314758</v>
      </c>
      <c r="G342" s="31">
        <v>32.038625628378014</v>
      </c>
    </row>
    <row r="343" spans="2:7" x14ac:dyDescent="0.25">
      <c r="B343" s="23">
        <v>342</v>
      </c>
      <c r="C343" s="24">
        <v>202.04042753906538</v>
      </c>
      <c r="D343" s="25">
        <v>-29.236018168538806</v>
      </c>
      <c r="E343" s="25">
        <v>77.362523099819086</v>
      </c>
      <c r="F343" s="25">
        <v>202.04042753906538</v>
      </c>
      <c r="G343" s="30">
        <v>92.843055097611327</v>
      </c>
    </row>
    <row r="344" spans="2:7" x14ac:dyDescent="0.25">
      <c r="B344" s="26">
        <v>343</v>
      </c>
      <c r="C344" s="39">
        <v>6.9222588484298555</v>
      </c>
      <c r="D344" s="27">
        <v>27.350605333531476</v>
      </c>
      <c r="E344" s="27">
        <v>-41.69252469815558</v>
      </c>
      <c r="F344" s="27">
        <v>230.93956366984361</v>
      </c>
      <c r="G344" s="31">
        <v>6.9222588484298555</v>
      </c>
    </row>
    <row r="345" spans="2:7" x14ac:dyDescent="0.25">
      <c r="B345" s="23">
        <v>344</v>
      </c>
      <c r="C345" s="24">
        <v>31.804455851724327</v>
      </c>
      <c r="D345" s="25">
        <v>93.821347882657165</v>
      </c>
      <c r="E345" s="25">
        <v>151.87578111979496</v>
      </c>
      <c r="F345" s="25">
        <v>31.804455851724327</v>
      </c>
      <c r="G345" s="30">
        <v>39.458471926382444</v>
      </c>
    </row>
    <row r="346" spans="2:7" x14ac:dyDescent="0.25">
      <c r="B346" s="26">
        <v>345</v>
      </c>
      <c r="C346" s="39">
        <v>11.552750436381956</v>
      </c>
      <c r="D346" s="27">
        <v>446.30029940257947</v>
      </c>
      <c r="E346" s="27">
        <v>114.87849291522447</v>
      </c>
      <c r="F346" s="27">
        <v>243.42478509111518</v>
      </c>
      <c r="G346" s="31">
        <v>11.552750436381956</v>
      </c>
    </row>
    <row r="347" spans="2:7" x14ac:dyDescent="0.25">
      <c r="B347" s="23">
        <v>346</v>
      </c>
      <c r="C347" s="24">
        <v>52.640593827292257</v>
      </c>
      <c r="D347" s="25">
        <v>145.7851740796726</v>
      </c>
      <c r="E347" s="25">
        <v>182.7327379530463</v>
      </c>
      <c r="F347" s="25">
        <v>198.35813820040465</v>
      </c>
      <c r="G347" s="30">
        <v>52.640593827292257</v>
      </c>
    </row>
    <row r="348" spans="2:7" x14ac:dyDescent="0.25">
      <c r="B348" s="26">
        <v>347</v>
      </c>
      <c r="C348" s="39">
        <v>4.5201499811749244</v>
      </c>
      <c r="D348" s="27">
        <v>167.59372514256691</v>
      </c>
      <c r="E348" s="27">
        <v>-9.5556278550033298</v>
      </c>
      <c r="F348" s="27">
        <v>34.46762598588225</v>
      </c>
      <c r="G348" s="31">
        <v>4.5201499811749244</v>
      </c>
    </row>
    <row r="349" spans="2:7" x14ac:dyDescent="0.25">
      <c r="B349" s="23">
        <v>348</v>
      </c>
      <c r="C349" s="24">
        <v>31.029540590796096</v>
      </c>
      <c r="D349" s="25">
        <v>44.571376211090943</v>
      </c>
      <c r="E349" s="25">
        <v>42.174163022414014</v>
      </c>
      <c r="F349" s="25">
        <v>-2.309935229242825</v>
      </c>
      <c r="G349" s="30">
        <v>31.029540590796096</v>
      </c>
    </row>
    <row r="350" spans="2:7" x14ac:dyDescent="0.25">
      <c r="B350" s="26">
        <v>349</v>
      </c>
      <c r="C350" s="39">
        <v>232.32094729560737</v>
      </c>
      <c r="D350" s="27">
        <v>-142.81928222068015</v>
      </c>
      <c r="E350" s="27">
        <v>5.8797045671923058</v>
      </c>
      <c r="F350" s="27">
        <v>232.32094729560737</v>
      </c>
      <c r="G350" s="31">
        <v>67.710465692835513</v>
      </c>
    </row>
    <row r="351" spans="2:7" x14ac:dyDescent="0.25">
      <c r="B351" s="23">
        <v>350</v>
      </c>
      <c r="C351" s="24">
        <v>184.06593354155149</v>
      </c>
      <c r="D351" s="25">
        <v>24.158581768529984</v>
      </c>
      <c r="E351" s="25">
        <v>-39.619133380488137</v>
      </c>
      <c r="F351" s="25">
        <v>184.06593354155149</v>
      </c>
      <c r="G351" s="30">
        <v>69.422553140662018</v>
      </c>
    </row>
    <row r="352" spans="2:7" x14ac:dyDescent="0.25">
      <c r="B352" s="26">
        <v>351</v>
      </c>
      <c r="C352" s="39">
        <v>88.502636563033022</v>
      </c>
      <c r="D352" s="27">
        <v>399.40571358886871</v>
      </c>
      <c r="E352" s="27">
        <v>24.813888624245799</v>
      </c>
      <c r="F352" s="27">
        <v>88.502636563033022</v>
      </c>
      <c r="G352" s="31">
        <v>45.207944631154049</v>
      </c>
    </row>
    <row r="353" spans="2:7" x14ac:dyDescent="0.25">
      <c r="B353" s="23">
        <v>352</v>
      </c>
      <c r="C353" s="24">
        <v>-7.2951013023290017</v>
      </c>
      <c r="D353" s="25">
        <v>-132.1380743513497</v>
      </c>
      <c r="E353" s="25">
        <v>-31.801595662420297</v>
      </c>
      <c r="F353" s="25">
        <v>-97.272632172703226</v>
      </c>
      <c r="G353" s="30">
        <v>-7.2951013023290017</v>
      </c>
    </row>
    <row r="354" spans="2:7" x14ac:dyDescent="0.25">
      <c r="B354" s="26">
        <v>353</v>
      </c>
      <c r="C354" s="39">
        <v>-58.409907433440907</v>
      </c>
      <c r="D354" s="27">
        <v>105.57135026755788</v>
      </c>
      <c r="E354" s="27">
        <v>116.98216069022324</v>
      </c>
      <c r="F354" s="27">
        <v>-58.409907433440907</v>
      </c>
      <c r="G354" s="31">
        <v>65.971319147273505</v>
      </c>
    </row>
    <row r="355" spans="2:7" x14ac:dyDescent="0.25">
      <c r="B355" s="23">
        <v>354</v>
      </c>
      <c r="C355" s="24">
        <v>104.49527327284321</v>
      </c>
      <c r="D355" s="25">
        <v>396.39109286288374</v>
      </c>
      <c r="E355" s="25">
        <v>18.032999652721443</v>
      </c>
      <c r="F355" s="25">
        <v>104.49527327284321</v>
      </c>
      <c r="G355" s="30">
        <v>84.931349528611548</v>
      </c>
    </row>
    <row r="356" spans="2:7" x14ac:dyDescent="0.25">
      <c r="B356" s="26">
        <v>355</v>
      </c>
      <c r="C356" s="39">
        <v>18.370343746096879</v>
      </c>
      <c r="D356" s="27">
        <v>351.85022878019333</v>
      </c>
      <c r="E356" s="27">
        <v>177.34225980378648</v>
      </c>
      <c r="F356" s="27">
        <v>18.370343746096879</v>
      </c>
      <c r="G356" s="31">
        <v>5.8900822028769113</v>
      </c>
    </row>
    <row r="357" spans="2:7" x14ac:dyDescent="0.25">
      <c r="B357" s="23">
        <v>356</v>
      </c>
      <c r="C357" s="24">
        <v>31.320808874622379</v>
      </c>
      <c r="D357" s="25">
        <v>-74.458459121101328</v>
      </c>
      <c r="E357" s="25">
        <v>109.41430631993643</v>
      </c>
      <c r="F357" s="25">
        <v>85.705281856264946</v>
      </c>
      <c r="G357" s="30">
        <v>31.320808874622379</v>
      </c>
    </row>
    <row r="358" spans="2:7" x14ac:dyDescent="0.25">
      <c r="B358" s="26">
        <v>357</v>
      </c>
      <c r="C358" s="39">
        <v>-4.205274379407939</v>
      </c>
      <c r="D358" s="27">
        <v>177.05453013137554</v>
      </c>
      <c r="E358" s="27">
        <v>66.166493728322976</v>
      </c>
      <c r="F358" s="27">
        <v>-4.205274379407939</v>
      </c>
      <c r="G358" s="31">
        <v>-5.2459220406155893</v>
      </c>
    </row>
    <row r="359" spans="2:7" x14ac:dyDescent="0.25">
      <c r="B359" s="23">
        <v>358</v>
      </c>
      <c r="C359" s="24">
        <v>-0.30468115321596656</v>
      </c>
      <c r="D359" s="25">
        <v>90.816695802817677</v>
      </c>
      <c r="E359" s="25">
        <v>40.605126705011145</v>
      </c>
      <c r="F359" s="25">
        <v>-0.30468115321596656</v>
      </c>
      <c r="G359" s="30">
        <v>86.651656500218067</v>
      </c>
    </row>
    <row r="360" spans="2:7" x14ac:dyDescent="0.25">
      <c r="B360" s="26">
        <v>359</v>
      </c>
      <c r="C360" s="39">
        <v>-1.1575901387571008</v>
      </c>
      <c r="D360" s="27">
        <v>197.95560888603012</v>
      </c>
      <c r="E360" s="27">
        <v>150.30547834255819</v>
      </c>
      <c r="F360" s="27">
        <v>-49.031161822692724</v>
      </c>
      <c r="G360" s="31">
        <v>-1.1575901387571008</v>
      </c>
    </row>
    <row r="361" spans="2:7" x14ac:dyDescent="0.25">
      <c r="B361" s="23">
        <v>360</v>
      </c>
      <c r="C361" s="24">
        <v>37.121904291158515</v>
      </c>
      <c r="D361" s="25">
        <v>279.88172579378863</v>
      </c>
      <c r="E361" s="25">
        <v>63.736497397726581</v>
      </c>
      <c r="F361" s="25">
        <v>37.121904291158515</v>
      </c>
      <c r="G361" s="30">
        <v>50.023678187068683</v>
      </c>
    </row>
    <row r="362" spans="2:7" x14ac:dyDescent="0.25">
      <c r="B362" s="26">
        <v>361</v>
      </c>
      <c r="C362" s="39">
        <v>253.61127061808139</v>
      </c>
      <c r="D362" s="27">
        <v>59.55483374098737</v>
      </c>
      <c r="E362" s="27">
        <v>133.39644145526069</v>
      </c>
      <c r="F362" s="27">
        <v>253.61127061808139</v>
      </c>
      <c r="G362" s="31">
        <v>44.171466299486511</v>
      </c>
    </row>
    <row r="363" spans="2:7" x14ac:dyDescent="0.25">
      <c r="B363" s="23">
        <v>362</v>
      </c>
      <c r="C363" s="24">
        <v>91.251371224990493</v>
      </c>
      <c r="D363" s="25">
        <v>-158.03151039697877</v>
      </c>
      <c r="E363" s="25">
        <v>122.76404735304415</v>
      </c>
      <c r="F363" s="25">
        <v>91.251371224990493</v>
      </c>
      <c r="G363" s="30">
        <v>-15.789397405469956</v>
      </c>
    </row>
    <row r="364" spans="2:7" x14ac:dyDescent="0.25">
      <c r="B364" s="26">
        <v>363</v>
      </c>
      <c r="C364" s="39">
        <v>182.72190238989552</v>
      </c>
      <c r="D364" s="27">
        <v>270.50946204986394</v>
      </c>
      <c r="E364" s="27">
        <v>6.4084025122619721</v>
      </c>
      <c r="F364" s="27">
        <v>182.72190238989552</v>
      </c>
      <c r="G364" s="31">
        <v>40.876743853617896</v>
      </c>
    </row>
    <row r="365" spans="2:7" x14ac:dyDescent="0.25">
      <c r="B365" s="23">
        <v>364</v>
      </c>
      <c r="C365" s="24">
        <v>50.982776791009641</v>
      </c>
      <c r="D365" s="25">
        <v>215.23856612513782</v>
      </c>
      <c r="E365" s="25">
        <v>-36.148469603020942</v>
      </c>
      <c r="F365" s="25">
        <v>52.109535863151066</v>
      </c>
      <c r="G365" s="30">
        <v>50.982776791009641</v>
      </c>
    </row>
    <row r="366" spans="2:7" x14ac:dyDescent="0.25">
      <c r="B366" s="26">
        <v>365</v>
      </c>
      <c r="C366" s="39">
        <v>-18.899048918955344</v>
      </c>
      <c r="D366" s="27">
        <v>117.61714799280782</v>
      </c>
      <c r="E366" s="27">
        <v>146.01760963615246</v>
      </c>
      <c r="F366" s="27">
        <v>-18.899048918955344</v>
      </c>
      <c r="G366" s="31">
        <v>69.613875877432392</v>
      </c>
    </row>
    <row r="367" spans="2:7" x14ac:dyDescent="0.25">
      <c r="B367" s="23">
        <v>366</v>
      </c>
      <c r="C367" s="24">
        <v>43.360815535671449</v>
      </c>
      <c r="D367" s="25">
        <v>58.064109771512719</v>
      </c>
      <c r="E367" s="25">
        <v>101.82815016830264</v>
      </c>
      <c r="F367" s="25">
        <v>246.21934592762659</v>
      </c>
      <c r="G367" s="30">
        <v>43.360815535671449</v>
      </c>
    </row>
    <row r="368" spans="2:7" x14ac:dyDescent="0.25">
      <c r="B368" s="26">
        <v>367</v>
      </c>
      <c r="C368" s="39">
        <v>-38.719016006258698</v>
      </c>
      <c r="D368" s="27">
        <v>173.79096831490938</v>
      </c>
      <c r="E368" s="27">
        <v>96.952009356982245</v>
      </c>
      <c r="F368" s="27">
        <v>-38.719016006258698</v>
      </c>
      <c r="G368" s="31">
        <v>61.683742263402834</v>
      </c>
    </row>
    <row r="369" spans="2:7" x14ac:dyDescent="0.25">
      <c r="B369" s="23">
        <v>368</v>
      </c>
      <c r="C369" s="24">
        <v>98.670889618309104</v>
      </c>
      <c r="D369" s="25">
        <v>200.80175329840404</v>
      </c>
      <c r="E369" s="25">
        <v>-10.759943693928172</v>
      </c>
      <c r="F369" s="25">
        <v>98.670889618309104</v>
      </c>
      <c r="G369" s="30">
        <v>0.46336807457576157</v>
      </c>
    </row>
    <row r="370" spans="2:7" x14ac:dyDescent="0.25">
      <c r="B370" s="26">
        <v>369</v>
      </c>
      <c r="C370" s="39">
        <v>162.69015616390459</v>
      </c>
      <c r="D370" s="27">
        <v>203.91778576439393</v>
      </c>
      <c r="E370" s="27">
        <v>79.798099884135382</v>
      </c>
      <c r="F370" s="27">
        <v>162.69015616390459</v>
      </c>
      <c r="G370" s="31">
        <v>98.93972470101798</v>
      </c>
    </row>
    <row r="371" spans="2:7" x14ac:dyDescent="0.25">
      <c r="B371" s="23">
        <v>370</v>
      </c>
      <c r="C371" s="24">
        <v>228.02709880134793</v>
      </c>
      <c r="D371" s="25">
        <v>-19.097254970054593</v>
      </c>
      <c r="E371" s="25">
        <v>64.419566393202032</v>
      </c>
      <c r="F371" s="25">
        <v>228.02709880134793</v>
      </c>
      <c r="G371" s="30">
        <v>82.914892940902746</v>
      </c>
    </row>
    <row r="372" spans="2:7" x14ac:dyDescent="0.25">
      <c r="B372" s="26">
        <v>371</v>
      </c>
      <c r="C372" s="39">
        <v>104.14405219884067</v>
      </c>
      <c r="D372" s="27">
        <v>169.41574482821682</v>
      </c>
      <c r="E372" s="27">
        <v>107.72755505657696</v>
      </c>
      <c r="F372" s="27">
        <v>104.14405219884067</v>
      </c>
      <c r="G372" s="31">
        <v>78.391520962312342</v>
      </c>
    </row>
    <row r="373" spans="2:7" x14ac:dyDescent="0.25">
      <c r="B373" s="23">
        <v>372</v>
      </c>
      <c r="C373" s="24">
        <v>-120.24686461670132</v>
      </c>
      <c r="D373" s="25">
        <v>285.24085986738788</v>
      </c>
      <c r="E373" s="25">
        <v>136.2794102175813</v>
      </c>
      <c r="F373" s="25">
        <v>-120.24686461670132</v>
      </c>
      <c r="G373" s="30">
        <v>-31.843564578429806</v>
      </c>
    </row>
    <row r="374" spans="2:7" x14ac:dyDescent="0.25">
      <c r="B374" s="26">
        <v>373</v>
      </c>
      <c r="C374" s="39">
        <v>54.43811041144042</v>
      </c>
      <c r="D374" s="27">
        <v>26.665019216975381</v>
      </c>
      <c r="E374" s="27">
        <v>-72.194783869752754</v>
      </c>
      <c r="F374" s="27">
        <v>217.85237560456966</v>
      </c>
      <c r="G374" s="31">
        <v>54.43811041144042</v>
      </c>
    </row>
    <row r="375" spans="2:7" x14ac:dyDescent="0.25">
      <c r="B375" s="23">
        <v>374</v>
      </c>
      <c r="C375" s="24">
        <v>82.582074474737993</v>
      </c>
      <c r="D375" s="25">
        <v>78.69856895717092</v>
      </c>
      <c r="E375" s="25">
        <v>119.62055806367775</v>
      </c>
      <c r="F375" s="25">
        <v>82.582074474737993</v>
      </c>
      <c r="G375" s="30">
        <v>137.94220847581045</v>
      </c>
    </row>
    <row r="376" spans="2:7" x14ac:dyDescent="0.25">
      <c r="B376" s="26">
        <v>375</v>
      </c>
      <c r="C376" s="39">
        <v>90.599953638450003</v>
      </c>
      <c r="D376" s="27">
        <v>33.116175253002368</v>
      </c>
      <c r="E376" s="27">
        <v>-55.874669458839335</v>
      </c>
      <c r="F376" s="27">
        <v>129.51341820603167</v>
      </c>
      <c r="G376" s="31">
        <v>90.599953638450003</v>
      </c>
    </row>
    <row r="377" spans="2:7" x14ac:dyDescent="0.25">
      <c r="B377" s="23">
        <v>376</v>
      </c>
      <c r="C377" s="24">
        <v>10.221174485308396</v>
      </c>
      <c r="D377" s="25">
        <v>4.3713875777153675</v>
      </c>
      <c r="E377" s="25">
        <v>57.348357809623593</v>
      </c>
      <c r="F377" s="25">
        <v>10.221174485308396</v>
      </c>
      <c r="G377" s="30">
        <v>47.499663472539645</v>
      </c>
    </row>
    <row r="378" spans="2:7" x14ac:dyDescent="0.25">
      <c r="B378" s="26">
        <v>377</v>
      </c>
      <c r="C378" s="39">
        <v>110.43806071367254</v>
      </c>
      <c r="D378" s="27">
        <v>130.17897889651564</v>
      </c>
      <c r="E378" s="27">
        <v>37.209074421323137</v>
      </c>
      <c r="F378" s="27">
        <v>-5.9915063858604327</v>
      </c>
      <c r="G378" s="31">
        <v>110.43806071367254</v>
      </c>
    </row>
    <row r="379" spans="2:7" x14ac:dyDescent="0.25">
      <c r="B379" s="23">
        <v>378</v>
      </c>
      <c r="C379" s="24">
        <v>21.01903167235395</v>
      </c>
      <c r="D379" s="25">
        <v>-52.364758455751627</v>
      </c>
      <c r="E379" s="25">
        <v>214.67756610211782</v>
      </c>
      <c r="F379" s="25">
        <v>70.224582589393421</v>
      </c>
      <c r="G379" s="30">
        <v>21.01903167235395</v>
      </c>
    </row>
    <row r="380" spans="2:7" x14ac:dyDescent="0.25">
      <c r="B380" s="26">
        <v>379</v>
      </c>
      <c r="C380" s="39">
        <v>157.44753260539818</v>
      </c>
      <c r="D380" s="27">
        <v>-171.89068431917411</v>
      </c>
      <c r="E380" s="27">
        <v>83.691041306609179</v>
      </c>
      <c r="F380" s="27">
        <v>157.44753260539818</v>
      </c>
      <c r="G380" s="31">
        <v>25.534435955275683</v>
      </c>
    </row>
    <row r="381" spans="2:7" x14ac:dyDescent="0.25">
      <c r="B381" s="23">
        <v>380</v>
      </c>
      <c r="C381" s="24">
        <v>109.95646440505509</v>
      </c>
      <c r="D381" s="25">
        <v>-55.068357213510666</v>
      </c>
      <c r="E381" s="25">
        <v>49.838496543674076</v>
      </c>
      <c r="F381" s="25">
        <v>109.95646440505509</v>
      </c>
      <c r="G381" s="30">
        <v>24.615098964881149</v>
      </c>
    </row>
    <row r="382" spans="2:7" x14ac:dyDescent="0.25">
      <c r="B382" s="26">
        <v>381</v>
      </c>
      <c r="C382" s="39">
        <v>1.9216630302684123</v>
      </c>
      <c r="D382" s="27">
        <v>255.49362751174149</v>
      </c>
      <c r="E382" s="27">
        <v>147.81315216848822</v>
      </c>
      <c r="F382" s="27">
        <v>154.42446647473633</v>
      </c>
      <c r="G382" s="31">
        <v>1.9216630302684123</v>
      </c>
    </row>
    <row r="383" spans="2:7" x14ac:dyDescent="0.25">
      <c r="B383" s="23">
        <v>382</v>
      </c>
      <c r="C383" s="24">
        <v>15.787362647615577</v>
      </c>
      <c r="D383" s="25">
        <v>152.74822156227989</v>
      </c>
      <c r="E383" s="25">
        <v>98.683343138206624</v>
      </c>
      <c r="F383" s="25">
        <v>388.16738048758481</v>
      </c>
      <c r="G383" s="30">
        <v>15.787362647615577</v>
      </c>
    </row>
    <row r="384" spans="2:7" x14ac:dyDescent="0.25">
      <c r="B384" s="26">
        <v>383</v>
      </c>
      <c r="C384" s="39">
        <v>74.085186542899265</v>
      </c>
      <c r="D384" s="27">
        <v>40.632634239726862</v>
      </c>
      <c r="E384" s="27">
        <v>26.565010864091771</v>
      </c>
      <c r="F384" s="27">
        <v>74.085186542899265</v>
      </c>
      <c r="G384" s="31">
        <v>29.357389283334431</v>
      </c>
    </row>
    <row r="385" spans="2:7" x14ac:dyDescent="0.25">
      <c r="B385" s="23">
        <v>384</v>
      </c>
      <c r="C385" s="24">
        <v>49.238232347591023</v>
      </c>
      <c r="D385" s="25">
        <v>407.40472044275089</v>
      </c>
      <c r="E385" s="25">
        <v>173.80383957182229</v>
      </c>
      <c r="F385" s="25">
        <v>115.55473248927665</v>
      </c>
      <c r="G385" s="30">
        <v>49.238232347591023</v>
      </c>
    </row>
    <row r="386" spans="2:7" x14ac:dyDescent="0.25">
      <c r="B386" s="26">
        <v>385</v>
      </c>
      <c r="C386" s="39">
        <v>15.960959917666287</v>
      </c>
      <c r="D386" s="27">
        <v>11.833621592821117</v>
      </c>
      <c r="E386" s="27">
        <v>168.39029098555613</v>
      </c>
      <c r="F386" s="27">
        <v>15.960959917666287</v>
      </c>
      <c r="G386" s="31">
        <v>60.336492262533113</v>
      </c>
    </row>
    <row r="387" spans="2:7" x14ac:dyDescent="0.25">
      <c r="B387" s="23">
        <v>386</v>
      </c>
      <c r="C387" s="24">
        <v>95.930754484813662</v>
      </c>
      <c r="D387" s="25">
        <v>52.926706931617957</v>
      </c>
      <c r="E387" s="25">
        <v>58.216169541183788</v>
      </c>
      <c r="F387" s="25">
        <v>95.930754484813662</v>
      </c>
      <c r="G387" s="30">
        <v>6.2789411764870025</v>
      </c>
    </row>
    <row r="388" spans="2:7" x14ac:dyDescent="0.25">
      <c r="B388" s="26">
        <v>387</v>
      </c>
      <c r="C388" s="39">
        <v>155.09724869495639</v>
      </c>
      <c r="D388" s="27">
        <v>318.948461495635</v>
      </c>
      <c r="E388" s="27">
        <v>-50.140806829413947</v>
      </c>
      <c r="F388" s="27">
        <v>155.09724869495639</v>
      </c>
      <c r="G388" s="31">
        <v>20.809419929520697</v>
      </c>
    </row>
    <row r="389" spans="2:7" x14ac:dyDescent="0.25">
      <c r="B389" s="23">
        <v>388</v>
      </c>
      <c r="C389" s="24">
        <v>125.60614211401901</v>
      </c>
      <c r="D389" s="25">
        <v>229.37979751533535</v>
      </c>
      <c r="E389" s="25">
        <v>140.29346952977011</v>
      </c>
      <c r="F389" s="25">
        <v>125.60614211401901</v>
      </c>
      <c r="G389" s="30">
        <v>30.833419922988398</v>
      </c>
    </row>
    <row r="390" spans="2:7" x14ac:dyDescent="0.25">
      <c r="B390" s="26">
        <v>389</v>
      </c>
      <c r="C390" s="39">
        <v>19.85548919829003</v>
      </c>
      <c r="D390" s="27">
        <v>39.437521810394621</v>
      </c>
      <c r="E390" s="27">
        <v>57.119068418715301</v>
      </c>
      <c r="F390" s="27">
        <v>19.85548919829003</v>
      </c>
      <c r="G390" s="31">
        <v>50.827455151198428</v>
      </c>
    </row>
    <row r="391" spans="2:7" x14ac:dyDescent="0.25">
      <c r="B391" s="23">
        <v>390</v>
      </c>
      <c r="C391" s="24">
        <v>169.53027519126672</v>
      </c>
      <c r="D391" s="25">
        <v>-37.7119751815016</v>
      </c>
      <c r="E391" s="25">
        <v>93.18457306331706</v>
      </c>
      <c r="F391" s="25">
        <v>169.53027519126672</v>
      </c>
      <c r="G391" s="30">
        <v>3.2847429361966221</v>
      </c>
    </row>
    <row r="392" spans="2:7" x14ac:dyDescent="0.25">
      <c r="B392" s="26">
        <v>391</v>
      </c>
      <c r="C392" s="39">
        <v>67.722050868360952</v>
      </c>
      <c r="D392" s="27">
        <v>96.798939992233699</v>
      </c>
      <c r="E392" s="27">
        <v>122.05923099484404</v>
      </c>
      <c r="F392" s="27">
        <v>67.722050868360952</v>
      </c>
      <c r="G392" s="31">
        <v>12.854179308575013</v>
      </c>
    </row>
    <row r="393" spans="2:7" x14ac:dyDescent="0.25">
      <c r="B393" s="23">
        <v>392</v>
      </c>
      <c r="C393" s="24">
        <v>14.648495557932293</v>
      </c>
      <c r="D393" s="25">
        <v>107.97640990598543</v>
      </c>
      <c r="E393" s="25">
        <v>22.182249081527122</v>
      </c>
      <c r="F393" s="25">
        <v>14.648495557932293</v>
      </c>
      <c r="G393" s="30">
        <v>37.121730736591502</v>
      </c>
    </row>
    <row r="394" spans="2:7" x14ac:dyDescent="0.25">
      <c r="B394" s="26">
        <v>393</v>
      </c>
      <c r="C394" s="39">
        <v>-16.530260227707004</v>
      </c>
      <c r="D394" s="27">
        <v>169.26763933897615</v>
      </c>
      <c r="E394" s="27">
        <v>140.50036788920005</v>
      </c>
      <c r="F394" s="27">
        <v>-16.530260227707004</v>
      </c>
      <c r="G394" s="31">
        <v>-32.788863635000624</v>
      </c>
    </row>
    <row r="395" spans="2:7" x14ac:dyDescent="0.25">
      <c r="B395" s="23">
        <v>394</v>
      </c>
      <c r="C395" s="24">
        <v>7.89828441441054</v>
      </c>
      <c r="D395" s="25">
        <v>248.05478013284466</v>
      </c>
      <c r="E395" s="25">
        <v>-17.741581385599574</v>
      </c>
      <c r="F395" s="25">
        <v>7.89828441441054</v>
      </c>
      <c r="G395" s="30">
        <v>29.057528781890809</v>
      </c>
    </row>
    <row r="396" spans="2:7" x14ac:dyDescent="0.25">
      <c r="B396" s="26">
        <v>395</v>
      </c>
      <c r="C396" s="39">
        <v>57.809294059774388</v>
      </c>
      <c r="D396" s="27">
        <v>342.86526474300501</v>
      </c>
      <c r="E396" s="27">
        <v>81.066538641013253</v>
      </c>
      <c r="F396" s="27">
        <v>-8.6205044010579854</v>
      </c>
      <c r="G396" s="31">
        <v>57.809294059774388</v>
      </c>
    </row>
    <row r="397" spans="2:7" x14ac:dyDescent="0.25">
      <c r="B397" s="23">
        <v>396</v>
      </c>
      <c r="C397" s="24">
        <v>270.89651116307226</v>
      </c>
      <c r="D397" s="25">
        <v>90.006251666975714</v>
      </c>
      <c r="E397" s="25">
        <v>-60.061694035141898</v>
      </c>
      <c r="F397" s="25">
        <v>270.89651116307226</v>
      </c>
      <c r="G397" s="30">
        <v>29.950344350439202</v>
      </c>
    </row>
    <row r="398" spans="2:7" x14ac:dyDescent="0.25">
      <c r="B398" s="26">
        <v>397</v>
      </c>
      <c r="C398" s="39">
        <v>138.58382816790001</v>
      </c>
      <c r="D398" s="27">
        <v>176.63538589596976</v>
      </c>
      <c r="E398" s="27">
        <v>-33.416850056481721</v>
      </c>
      <c r="F398" s="27">
        <v>138.58382816790001</v>
      </c>
      <c r="G398" s="31">
        <v>47.411247059274309</v>
      </c>
    </row>
    <row r="399" spans="2:7" x14ac:dyDescent="0.25">
      <c r="B399" s="23">
        <v>398</v>
      </c>
      <c r="C399" s="24">
        <v>177.9859025690271</v>
      </c>
      <c r="D399" s="25">
        <v>82.208243642701177</v>
      </c>
      <c r="E399" s="25">
        <v>69.455430287343944</v>
      </c>
      <c r="F399" s="25">
        <v>177.9859025690271</v>
      </c>
      <c r="G399" s="30">
        <v>51.258458459129884</v>
      </c>
    </row>
    <row r="400" spans="2:7" x14ac:dyDescent="0.25">
      <c r="B400" s="26">
        <v>399</v>
      </c>
      <c r="C400" s="39">
        <v>202.73059269713457</v>
      </c>
      <c r="D400" s="27">
        <v>235.71200229982327</v>
      </c>
      <c r="E400" s="27">
        <v>120.65709643038358</v>
      </c>
      <c r="F400" s="27">
        <v>202.73059269713457</v>
      </c>
      <c r="G400" s="31">
        <v>30.078601130796699</v>
      </c>
    </row>
    <row r="401" spans="2:7" x14ac:dyDescent="0.25">
      <c r="B401" s="23">
        <v>400</v>
      </c>
      <c r="C401" s="24">
        <v>143.81581478907606</v>
      </c>
      <c r="D401" s="25">
        <v>324.81355015912709</v>
      </c>
      <c r="E401" s="25">
        <v>-165.2755765487166</v>
      </c>
      <c r="F401" s="25">
        <v>143.81581478907606</v>
      </c>
      <c r="G401" s="30">
        <v>-20.920767521195302</v>
      </c>
    </row>
    <row r="402" spans="2:7" x14ac:dyDescent="0.25">
      <c r="B402" s="26">
        <v>401</v>
      </c>
      <c r="C402" s="39">
        <v>-33.264842676468859</v>
      </c>
      <c r="D402" s="27">
        <v>-135.57747617030228</v>
      </c>
      <c r="E402" s="27">
        <v>152.46254659454894</v>
      </c>
      <c r="F402" s="27">
        <v>164.94340483964751</v>
      </c>
      <c r="G402" s="31">
        <v>-33.264842676468859</v>
      </c>
    </row>
    <row r="403" spans="2:7" x14ac:dyDescent="0.25">
      <c r="B403" s="23">
        <v>402</v>
      </c>
      <c r="C403" s="24">
        <v>23.964295786211121</v>
      </c>
      <c r="D403" s="25">
        <v>112.65037062686875</v>
      </c>
      <c r="E403" s="25">
        <v>-76.750827151866531</v>
      </c>
      <c r="F403" s="25">
        <v>-56.848183837188941</v>
      </c>
      <c r="G403" s="30">
        <v>23.964295786211121</v>
      </c>
    </row>
    <row r="404" spans="2:7" x14ac:dyDescent="0.25">
      <c r="B404" s="26">
        <v>403</v>
      </c>
      <c r="C404" s="39">
        <v>-81.361705234607371</v>
      </c>
      <c r="D404" s="27">
        <v>-81.016270333389485</v>
      </c>
      <c r="E404" s="27">
        <v>23.327394416599713</v>
      </c>
      <c r="F404" s="27">
        <v>-81.361705234607371</v>
      </c>
      <c r="G404" s="31">
        <v>41.156876395783975</v>
      </c>
    </row>
    <row r="405" spans="2:7" x14ac:dyDescent="0.25">
      <c r="B405" s="23">
        <v>404</v>
      </c>
      <c r="C405" s="24">
        <v>95.022860223708534</v>
      </c>
      <c r="D405" s="25">
        <v>147.50903917595789</v>
      </c>
      <c r="E405" s="25">
        <v>25.239050077852124</v>
      </c>
      <c r="F405" s="25">
        <v>95.022860223708534</v>
      </c>
      <c r="G405" s="30">
        <v>-13.372866798571856</v>
      </c>
    </row>
    <row r="406" spans="2:7" x14ac:dyDescent="0.25">
      <c r="B406" s="26">
        <v>405</v>
      </c>
      <c r="C406" s="39">
        <v>104.11649998340249</v>
      </c>
      <c r="D406" s="27">
        <v>296.32835335941741</v>
      </c>
      <c r="E406" s="27">
        <v>33.949314512377875</v>
      </c>
      <c r="F406" s="27">
        <v>250.67052757049223</v>
      </c>
      <c r="G406" s="31">
        <v>104.11649998340249</v>
      </c>
    </row>
    <row r="407" spans="2:7" x14ac:dyDescent="0.25">
      <c r="B407" s="23">
        <v>406</v>
      </c>
      <c r="C407" s="24">
        <v>4.1032392934306756</v>
      </c>
      <c r="D407" s="25">
        <v>-5.6636444655631237</v>
      </c>
      <c r="E407" s="25">
        <v>49.183764411723374</v>
      </c>
      <c r="F407" s="25">
        <v>109.07327569858661</v>
      </c>
      <c r="G407" s="30">
        <v>4.1032392934306756</v>
      </c>
    </row>
    <row r="408" spans="2:7" x14ac:dyDescent="0.25">
      <c r="B408" s="26">
        <v>407</v>
      </c>
      <c r="C408" s="39">
        <v>256.53122725736949</v>
      </c>
      <c r="D408" s="27">
        <v>-222.3184428951671</v>
      </c>
      <c r="E408" s="27">
        <v>64.827888784488863</v>
      </c>
      <c r="F408" s="27">
        <v>256.53122725736949</v>
      </c>
      <c r="G408" s="31">
        <v>48.482386433773797</v>
      </c>
    </row>
    <row r="409" spans="2:7" x14ac:dyDescent="0.25">
      <c r="B409" s="23">
        <v>408</v>
      </c>
      <c r="C409" s="24">
        <v>-23.227357470919131</v>
      </c>
      <c r="D409" s="25">
        <v>131.49755854577148</v>
      </c>
      <c r="E409" s="25">
        <v>18.488145293587067</v>
      </c>
      <c r="F409" s="25">
        <v>65.10212882823825</v>
      </c>
      <c r="G409" s="30">
        <v>-23.227357470919131</v>
      </c>
    </row>
    <row r="410" spans="2:7" x14ac:dyDescent="0.25">
      <c r="B410" s="26">
        <v>409</v>
      </c>
      <c r="C410" s="39">
        <v>60.345649011770433</v>
      </c>
      <c r="D410" s="27">
        <v>194.56080406104445</v>
      </c>
      <c r="E410" s="27">
        <v>29.279003798313127</v>
      </c>
      <c r="F410" s="27">
        <v>60.345649011770433</v>
      </c>
      <c r="G410" s="31">
        <v>63.828011082997072</v>
      </c>
    </row>
    <row r="411" spans="2:7" x14ac:dyDescent="0.25">
      <c r="B411" s="23">
        <v>410</v>
      </c>
      <c r="C411" s="24">
        <v>5.6181514680627345</v>
      </c>
      <c r="D411" s="25">
        <v>294.5575258330216</v>
      </c>
      <c r="E411" s="25">
        <v>98.151174230658341</v>
      </c>
      <c r="F411" s="25">
        <v>5.6181514680627345</v>
      </c>
      <c r="G411" s="30">
        <v>48.088156027313929</v>
      </c>
    </row>
    <row r="412" spans="2:7" x14ac:dyDescent="0.25">
      <c r="B412" s="26">
        <v>411</v>
      </c>
      <c r="C412" s="39">
        <v>-12.045986120707596</v>
      </c>
      <c r="D412" s="27">
        <v>-99.866083228124779</v>
      </c>
      <c r="E412" s="27">
        <v>128.38176811823496</v>
      </c>
      <c r="F412" s="27">
        <v>-134.98687959484394</v>
      </c>
      <c r="G412" s="31">
        <v>-12.045986120707596</v>
      </c>
    </row>
    <row r="413" spans="2:7" x14ac:dyDescent="0.25">
      <c r="B413" s="23">
        <v>412</v>
      </c>
      <c r="C413" s="24">
        <v>142.69374406593764</v>
      </c>
      <c r="D413" s="25">
        <v>250.13815997440341</v>
      </c>
      <c r="E413" s="25">
        <v>-30.501883225876</v>
      </c>
      <c r="F413" s="25">
        <v>142.69374406593764</v>
      </c>
      <c r="G413" s="30">
        <v>-87.931784940674831</v>
      </c>
    </row>
    <row r="414" spans="2:7" x14ac:dyDescent="0.25">
      <c r="B414" s="26">
        <v>413</v>
      </c>
      <c r="C414" s="39">
        <v>159.56830811558655</v>
      </c>
      <c r="D414" s="27">
        <v>355.72117003325576</v>
      </c>
      <c r="E414" s="27">
        <v>-1.3817969073723759</v>
      </c>
      <c r="F414" s="27">
        <v>159.56830811558655</v>
      </c>
      <c r="G414" s="31">
        <v>-43.420514368051698</v>
      </c>
    </row>
    <row r="415" spans="2:7" x14ac:dyDescent="0.25">
      <c r="B415" s="23">
        <v>414</v>
      </c>
      <c r="C415" s="24">
        <v>193.32268960475727</v>
      </c>
      <c r="D415" s="25">
        <v>-200.61695934287479</v>
      </c>
      <c r="E415" s="25">
        <v>99.689795732297853</v>
      </c>
      <c r="F415" s="25">
        <v>193.32268960475727</v>
      </c>
      <c r="G415" s="30">
        <v>28.229723204488952</v>
      </c>
    </row>
    <row r="416" spans="2:7" x14ac:dyDescent="0.25">
      <c r="B416" s="26">
        <v>415</v>
      </c>
      <c r="C416" s="39">
        <v>-114.18463284839919</v>
      </c>
      <c r="D416" s="27">
        <v>225.34706553886346</v>
      </c>
      <c r="E416" s="27">
        <v>21.652178651046881</v>
      </c>
      <c r="F416" s="27">
        <v>-114.18463284839919</v>
      </c>
      <c r="G416" s="31">
        <v>35.154631974257882</v>
      </c>
    </row>
    <row r="417" spans="2:7" x14ac:dyDescent="0.25">
      <c r="B417" s="23">
        <v>416</v>
      </c>
      <c r="C417" s="24">
        <v>205.34012016511468</v>
      </c>
      <c r="D417" s="25">
        <v>186.13210323829611</v>
      </c>
      <c r="E417" s="25">
        <v>69.820371587526211</v>
      </c>
      <c r="F417" s="25">
        <v>205.34012016511468</v>
      </c>
      <c r="G417" s="30">
        <v>48.657251685566692</v>
      </c>
    </row>
    <row r="418" spans="2:7" x14ac:dyDescent="0.25">
      <c r="B418" s="26">
        <v>417</v>
      </c>
      <c r="C418" s="39">
        <v>34.555984573395797</v>
      </c>
      <c r="D418" s="27">
        <v>-137.17437961212175</v>
      </c>
      <c r="E418" s="27">
        <v>118.86996870162916</v>
      </c>
      <c r="F418" s="27">
        <v>50.04366552001018</v>
      </c>
      <c r="G418" s="31">
        <v>34.555984573395797</v>
      </c>
    </row>
    <row r="419" spans="2:7" x14ac:dyDescent="0.25">
      <c r="B419" s="23">
        <v>418</v>
      </c>
      <c r="C419" s="24">
        <v>58.385952285395014</v>
      </c>
      <c r="D419" s="25">
        <v>40.202282421105316</v>
      </c>
      <c r="E419" s="25">
        <v>-95.302026058427032</v>
      </c>
      <c r="F419" s="25">
        <v>130.20004846157934</v>
      </c>
      <c r="G419" s="30">
        <v>58.385952285395014</v>
      </c>
    </row>
    <row r="420" spans="2:7" x14ac:dyDescent="0.25">
      <c r="B420" s="26">
        <v>419</v>
      </c>
      <c r="C420" s="39">
        <v>302.42154575605184</v>
      </c>
      <c r="D420" s="27">
        <v>-52.982002736335403</v>
      </c>
      <c r="E420" s="27">
        <v>111.26180184586612</v>
      </c>
      <c r="F420" s="27">
        <v>302.42154575605184</v>
      </c>
      <c r="G420" s="31">
        <v>45.839705915926316</v>
      </c>
    </row>
    <row r="421" spans="2:7" x14ac:dyDescent="0.25">
      <c r="B421" s="23">
        <v>420</v>
      </c>
      <c r="C421" s="24">
        <v>258.95126878007807</v>
      </c>
      <c r="D421" s="25">
        <v>66.330429771400972</v>
      </c>
      <c r="E421" s="25">
        <v>78.993422207420366</v>
      </c>
      <c r="F421" s="25">
        <v>258.95126878007807</v>
      </c>
      <c r="G421" s="30">
        <v>95.256380133434078</v>
      </c>
    </row>
    <row r="422" spans="2:7" x14ac:dyDescent="0.25">
      <c r="B422" s="26">
        <v>421</v>
      </c>
      <c r="C422" s="39">
        <v>3.4447064716994333</v>
      </c>
      <c r="D422" s="27">
        <v>-4.1850893213968732</v>
      </c>
      <c r="E422" s="27">
        <v>176.21012937531376</v>
      </c>
      <c r="F422" s="27">
        <v>3.4447064716994333</v>
      </c>
      <c r="G422" s="31">
        <v>70.338541241777847</v>
      </c>
    </row>
    <row r="423" spans="2:7" x14ac:dyDescent="0.25">
      <c r="B423" s="23">
        <v>422</v>
      </c>
      <c r="C423" s="24">
        <v>125.36210667970498</v>
      </c>
      <c r="D423" s="25">
        <v>139.372127753462</v>
      </c>
      <c r="E423" s="25">
        <v>91.844730706117844</v>
      </c>
      <c r="F423" s="25">
        <v>125.36210667970498</v>
      </c>
      <c r="G423" s="30">
        <v>65.099970813518468</v>
      </c>
    </row>
    <row r="424" spans="2:7" x14ac:dyDescent="0.25">
      <c r="B424" s="26">
        <v>423</v>
      </c>
      <c r="C424" s="39">
        <v>68.458184168444092</v>
      </c>
      <c r="D424" s="27">
        <v>159.76360190259334</v>
      </c>
      <c r="E424" s="27">
        <v>92.5427064687523</v>
      </c>
      <c r="F424" s="27">
        <v>323.83741303109457</v>
      </c>
      <c r="G424" s="31">
        <v>68.458184168444092</v>
      </c>
    </row>
    <row r="425" spans="2:7" x14ac:dyDescent="0.25">
      <c r="B425" s="23">
        <v>424</v>
      </c>
      <c r="C425" s="24">
        <v>53.429059540876068</v>
      </c>
      <c r="D425" s="25">
        <v>242.45162163950397</v>
      </c>
      <c r="E425" s="25">
        <v>-96.538765289074433</v>
      </c>
      <c r="F425" s="25">
        <v>68.391109549216708</v>
      </c>
      <c r="G425" s="30">
        <v>53.429059540876068</v>
      </c>
    </row>
    <row r="426" spans="2:7" x14ac:dyDescent="0.25">
      <c r="B426" s="26">
        <v>425</v>
      </c>
      <c r="C426" s="39">
        <v>-8.7305325394140709E-2</v>
      </c>
      <c r="D426" s="27">
        <v>218.6929084530662</v>
      </c>
      <c r="E426" s="27">
        <v>2.5578633795451111</v>
      </c>
      <c r="F426" s="27">
        <v>-8.7305325394140709E-2</v>
      </c>
      <c r="G426" s="31">
        <v>60.227854299846513</v>
      </c>
    </row>
    <row r="427" spans="2:7" x14ac:dyDescent="0.25">
      <c r="B427" s="23">
        <v>426</v>
      </c>
      <c r="C427" s="24">
        <v>61.441247926709963</v>
      </c>
      <c r="D427" s="25">
        <v>136.6064664415253</v>
      </c>
      <c r="E427" s="25">
        <v>20.387411596239538</v>
      </c>
      <c r="F427" s="25">
        <v>61.441247926709963</v>
      </c>
      <c r="G427" s="30">
        <v>81.736412396372671</v>
      </c>
    </row>
    <row r="428" spans="2:7" x14ac:dyDescent="0.25">
      <c r="B428" s="26">
        <v>427</v>
      </c>
      <c r="C428" s="39">
        <v>55.961224153056143</v>
      </c>
      <c r="D428" s="27">
        <v>99.05837242668629</v>
      </c>
      <c r="E428" s="27">
        <v>157.18613128266185</v>
      </c>
      <c r="F428" s="27">
        <v>30.922624613520682</v>
      </c>
      <c r="G428" s="31">
        <v>55.961224153056143</v>
      </c>
    </row>
    <row r="429" spans="2:7" x14ac:dyDescent="0.25">
      <c r="B429" s="23">
        <v>428</v>
      </c>
      <c r="C429" s="24">
        <v>12.340887708262599</v>
      </c>
      <c r="D429" s="25">
        <v>236.47344993450082</v>
      </c>
      <c r="E429" s="25">
        <v>64.363365721662873</v>
      </c>
      <c r="F429" s="25">
        <v>12.340887708262599</v>
      </c>
      <c r="G429" s="30">
        <v>52.270106122733537</v>
      </c>
    </row>
    <row r="430" spans="2:7" x14ac:dyDescent="0.25">
      <c r="B430" s="26">
        <v>429</v>
      </c>
      <c r="C430" s="39">
        <v>137.5966716757691</v>
      </c>
      <c r="D430" s="27">
        <v>60.457679676155728</v>
      </c>
      <c r="E430" s="27">
        <v>117.65689326358736</v>
      </c>
      <c r="F430" s="27">
        <v>137.5966716757691</v>
      </c>
      <c r="G430" s="31">
        <v>58.237741601860833</v>
      </c>
    </row>
    <row r="431" spans="2:7" x14ac:dyDescent="0.25">
      <c r="B431" s="23">
        <v>430</v>
      </c>
      <c r="C431" s="24">
        <v>267.42666008121444</v>
      </c>
      <c r="D431" s="25">
        <v>1.3958287747263114</v>
      </c>
      <c r="E431" s="25">
        <v>134.30593550925036</v>
      </c>
      <c r="F431" s="25">
        <v>267.42666008121444</v>
      </c>
      <c r="G431" s="30">
        <v>-0.12002438351652245</v>
      </c>
    </row>
    <row r="432" spans="2:7" x14ac:dyDescent="0.25">
      <c r="B432" s="26">
        <v>431</v>
      </c>
      <c r="C432" s="39">
        <v>200.02329240231606</v>
      </c>
      <c r="D432" s="27">
        <v>281.21193071013852</v>
      </c>
      <c r="E432" s="27">
        <v>28.179954297597888</v>
      </c>
      <c r="F432" s="27">
        <v>200.02329240231606</v>
      </c>
      <c r="G432" s="31">
        <v>26.191320898047881</v>
      </c>
    </row>
    <row r="433" spans="2:7" x14ac:dyDescent="0.25">
      <c r="B433" s="23">
        <v>432</v>
      </c>
      <c r="C433" s="24">
        <v>36.748903803005703</v>
      </c>
      <c r="D433" s="25">
        <v>103.17122944939759</v>
      </c>
      <c r="E433" s="25">
        <v>19.382122244798218</v>
      </c>
      <c r="F433" s="25">
        <v>-20.148591588134337</v>
      </c>
      <c r="G433" s="30">
        <v>36.748903803005703</v>
      </c>
    </row>
    <row r="434" spans="2:7" x14ac:dyDescent="0.25">
      <c r="B434" s="26">
        <v>433</v>
      </c>
      <c r="C434" s="39">
        <v>-2.7344564430559259</v>
      </c>
      <c r="D434" s="27">
        <v>20.138483432181246</v>
      </c>
      <c r="E434" s="27">
        <v>184.26486873489475</v>
      </c>
      <c r="F434" s="27">
        <v>315.48435554080265</v>
      </c>
      <c r="G434" s="31">
        <v>-2.7344564430559259</v>
      </c>
    </row>
    <row r="435" spans="2:7" x14ac:dyDescent="0.25">
      <c r="B435" s="23">
        <v>434</v>
      </c>
      <c r="C435" s="24">
        <v>21.695197964680005</v>
      </c>
      <c r="D435" s="25">
        <v>-87.119870279673222</v>
      </c>
      <c r="E435" s="25">
        <v>160.68010375475657</v>
      </c>
      <c r="F435" s="25">
        <v>21.695197964680005</v>
      </c>
      <c r="G435" s="30">
        <v>151.01549527331753</v>
      </c>
    </row>
    <row r="436" spans="2:7" x14ac:dyDescent="0.25">
      <c r="B436" s="26">
        <v>435</v>
      </c>
      <c r="C436" s="39">
        <v>74.758976727295163</v>
      </c>
      <c r="D436" s="27">
        <v>62.790733919185335</v>
      </c>
      <c r="E436" s="27">
        <v>36.218586069084019</v>
      </c>
      <c r="F436" s="27">
        <v>105.44319945621977</v>
      </c>
      <c r="G436" s="31">
        <v>74.758976727295163</v>
      </c>
    </row>
    <row r="437" spans="2:7" x14ac:dyDescent="0.25">
      <c r="B437" s="23">
        <v>436</v>
      </c>
      <c r="C437" s="24">
        <v>140.80565837006236</v>
      </c>
      <c r="D437" s="25">
        <v>272.62170415705941</v>
      </c>
      <c r="E437" s="25">
        <v>115.5057562463608</v>
      </c>
      <c r="F437" s="25">
        <v>140.80565837006236</v>
      </c>
      <c r="G437" s="30">
        <v>109.45857521820291</v>
      </c>
    </row>
    <row r="438" spans="2:7" x14ac:dyDescent="0.25">
      <c r="B438" s="26">
        <v>437</v>
      </c>
      <c r="C438" s="39">
        <v>85.146280546264947</v>
      </c>
      <c r="D438" s="27">
        <v>34.373491097890948</v>
      </c>
      <c r="E438" s="27">
        <v>131.56612289527197</v>
      </c>
      <c r="F438" s="27">
        <v>181.82367506372259</v>
      </c>
      <c r="G438" s="31">
        <v>85.146280546264947</v>
      </c>
    </row>
    <row r="439" spans="2:7" x14ac:dyDescent="0.25">
      <c r="B439" s="23">
        <v>438</v>
      </c>
      <c r="C439" s="24">
        <v>205.94093903722009</v>
      </c>
      <c r="D439" s="25">
        <v>101.74986304680871</v>
      </c>
      <c r="E439" s="25">
        <v>76.281791547618468</v>
      </c>
      <c r="F439" s="25">
        <v>205.94093903722009</v>
      </c>
      <c r="G439" s="30">
        <v>89.743753042617755</v>
      </c>
    </row>
    <row r="440" spans="2:7" x14ac:dyDescent="0.25">
      <c r="B440" s="26">
        <v>439</v>
      </c>
      <c r="C440" s="39">
        <v>321.35391198421627</v>
      </c>
      <c r="D440" s="27">
        <v>46.9900701448205</v>
      </c>
      <c r="E440" s="27">
        <v>14.467529961265981</v>
      </c>
      <c r="F440" s="27">
        <v>321.35391198421627</v>
      </c>
      <c r="G440" s="31">
        <v>47.177773247976113</v>
      </c>
    </row>
    <row r="441" spans="2:7" x14ac:dyDescent="0.25">
      <c r="B441" s="23">
        <v>440</v>
      </c>
      <c r="C441" s="24">
        <v>174.36836949337851</v>
      </c>
      <c r="D441" s="25">
        <v>196.93835132184458</v>
      </c>
      <c r="E441" s="25">
        <v>116.87238284669071</v>
      </c>
      <c r="F441" s="25">
        <v>174.36836949337851</v>
      </c>
      <c r="G441" s="30">
        <v>75.00112193389981</v>
      </c>
    </row>
    <row r="442" spans="2:7" x14ac:dyDescent="0.25">
      <c r="B442" s="26">
        <v>441</v>
      </c>
      <c r="C442" s="39">
        <v>88.13259820040301</v>
      </c>
      <c r="D442" s="27">
        <v>72.740559578186748</v>
      </c>
      <c r="E442" s="27">
        <v>143.69811191221248</v>
      </c>
      <c r="F442" s="27">
        <v>88.13259820040301</v>
      </c>
      <c r="G442" s="31">
        <v>39.169938227066076</v>
      </c>
    </row>
    <row r="443" spans="2:7" x14ac:dyDescent="0.25">
      <c r="B443" s="23">
        <v>442</v>
      </c>
      <c r="C443" s="24">
        <v>128.49917414847218</v>
      </c>
      <c r="D443" s="25">
        <v>199.91294379739787</v>
      </c>
      <c r="E443" s="25">
        <v>31.494387166523463</v>
      </c>
      <c r="F443" s="25">
        <v>128.49917414847218</v>
      </c>
      <c r="G443" s="30">
        <v>38.891727993261213</v>
      </c>
    </row>
    <row r="444" spans="2:7" x14ac:dyDescent="0.25">
      <c r="B444" s="26">
        <v>443</v>
      </c>
      <c r="C444" s="39">
        <v>8.6479850227690349</v>
      </c>
      <c r="D444" s="27">
        <v>21.454272632616252</v>
      </c>
      <c r="E444" s="27">
        <v>130.13917629857895</v>
      </c>
      <c r="F444" s="27">
        <v>8.6479850227690349</v>
      </c>
      <c r="G444" s="31">
        <v>76.602311973118262</v>
      </c>
    </row>
    <row r="445" spans="2:7" x14ac:dyDescent="0.25">
      <c r="B445" s="23">
        <v>444</v>
      </c>
      <c r="C445" s="24">
        <v>139.97040422132329</v>
      </c>
      <c r="D445" s="25">
        <v>232.5335107105725</v>
      </c>
      <c r="E445" s="25">
        <v>125.21977744105781</v>
      </c>
      <c r="F445" s="25">
        <v>139.97040422132329</v>
      </c>
      <c r="G445" s="30">
        <v>-1.6553388684971537</v>
      </c>
    </row>
    <row r="446" spans="2:7" x14ac:dyDescent="0.25">
      <c r="B446" s="26">
        <v>445</v>
      </c>
      <c r="C446" s="39">
        <v>176.10447232444614</v>
      </c>
      <c r="D446" s="27">
        <v>42.184193521750373</v>
      </c>
      <c r="E446" s="27">
        <v>28.797150643059197</v>
      </c>
      <c r="F446" s="27">
        <v>176.10447232444614</v>
      </c>
      <c r="G446" s="31">
        <v>69.92797521394418</v>
      </c>
    </row>
    <row r="447" spans="2:7" x14ac:dyDescent="0.25">
      <c r="B447" s="23">
        <v>446</v>
      </c>
      <c r="C447" s="24">
        <v>-34.678775014994443</v>
      </c>
      <c r="D447" s="25">
        <v>370.97607573555564</v>
      </c>
      <c r="E447" s="25">
        <v>5.3536811782897828</v>
      </c>
      <c r="F447" s="25">
        <v>-34.678775014994443</v>
      </c>
      <c r="G447" s="30">
        <v>-10.937169018943173</v>
      </c>
    </row>
    <row r="448" spans="2:7" x14ac:dyDescent="0.25">
      <c r="B448" s="26">
        <v>447</v>
      </c>
      <c r="C448" s="39">
        <v>-5.8252859421387342</v>
      </c>
      <c r="D448" s="27">
        <v>-366.60450860502152</v>
      </c>
      <c r="E448" s="27">
        <v>-71.333968210924908</v>
      </c>
      <c r="F448" s="27">
        <v>-5.8252859421387342</v>
      </c>
      <c r="G448" s="31">
        <v>-16.357118212461131</v>
      </c>
    </row>
    <row r="449" spans="2:7" x14ac:dyDescent="0.25">
      <c r="B449" s="23">
        <v>448</v>
      </c>
      <c r="C449" s="24">
        <v>-69.826741605243996</v>
      </c>
      <c r="D449" s="25">
        <v>164.76770233902562</v>
      </c>
      <c r="E449" s="25">
        <v>54.531269495464102</v>
      </c>
      <c r="F449" s="25">
        <v>-69.826741605243996</v>
      </c>
      <c r="G449" s="30">
        <v>30.383257160300992</v>
      </c>
    </row>
    <row r="450" spans="2:7" x14ac:dyDescent="0.25">
      <c r="B450" s="26">
        <v>449</v>
      </c>
      <c r="C450" s="39">
        <v>76.903567824902012</v>
      </c>
      <c r="D450" s="27">
        <v>-79.734531202688885</v>
      </c>
      <c r="E450" s="27">
        <v>164.78307800275908</v>
      </c>
      <c r="F450" s="27">
        <v>-1.7452250742244502</v>
      </c>
      <c r="G450" s="31">
        <v>76.903567824902012</v>
      </c>
    </row>
    <row r="451" spans="2:7" x14ac:dyDescent="0.25">
      <c r="B451" s="23">
        <v>450</v>
      </c>
      <c r="C451" s="24">
        <v>-20.539143901990883</v>
      </c>
      <c r="D451" s="25">
        <v>119.81130420094549</v>
      </c>
      <c r="E451" s="25">
        <v>-44.143276528881884</v>
      </c>
      <c r="F451" s="25">
        <v>-20.539143901990883</v>
      </c>
      <c r="G451" s="30">
        <v>95.749982107963291</v>
      </c>
    </row>
    <row r="452" spans="2:7" x14ac:dyDescent="0.25">
      <c r="B452" s="26">
        <v>451</v>
      </c>
      <c r="C452" s="39">
        <v>-3.5407716032773919</v>
      </c>
      <c r="D452" s="27">
        <v>255.201086209273</v>
      </c>
      <c r="E452" s="27">
        <v>-25.347099039005968</v>
      </c>
      <c r="F452" s="27">
        <v>-3.5407716032773919</v>
      </c>
      <c r="G452" s="31">
        <v>66.461730039452689</v>
      </c>
    </row>
    <row r="453" spans="2:7" x14ac:dyDescent="0.25">
      <c r="B453" s="23">
        <v>452</v>
      </c>
      <c r="C453" s="24">
        <v>100.46325948167232</v>
      </c>
      <c r="D453" s="25">
        <v>134.43714084434279</v>
      </c>
      <c r="E453" s="25">
        <v>105.44890349836136</v>
      </c>
      <c r="F453" s="25">
        <v>100.46325948167232</v>
      </c>
      <c r="G453" s="30">
        <v>54.948014325161353</v>
      </c>
    </row>
    <row r="454" spans="2:7" x14ac:dyDescent="0.25">
      <c r="B454" s="26">
        <v>453</v>
      </c>
      <c r="C454" s="39">
        <v>50.510637752429609</v>
      </c>
      <c r="D454" s="27">
        <v>85.049793386504774</v>
      </c>
      <c r="E454" s="27">
        <v>31.217494238302315</v>
      </c>
      <c r="F454" s="27">
        <v>282.88976024948397</v>
      </c>
      <c r="G454" s="31">
        <v>50.510637752429609</v>
      </c>
    </row>
    <row r="455" spans="2:7" x14ac:dyDescent="0.25">
      <c r="B455" s="23">
        <v>454</v>
      </c>
      <c r="C455" s="24">
        <v>78.905578512751362</v>
      </c>
      <c r="D455" s="25">
        <v>237.89507229579948</v>
      </c>
      <c r="E455" s="25">
        <v>2.760514325738896</v>
      </c>
      <c r="F455" s="25">
        <v>78.905578512751362</v>
      </c>
      <c r="G455" s="30">
        <v>108.06695584129487</v>
      </c>
    </row>
    <row r="456" spans="2:7" x14ac:dyDescent="0.25">
      <c r="B456" s="26">
        <v>455</v>
      </c>
      <c r="C456" s="39">
        <v>258.25449040651336</v>
      </c>
      <c r="D456" s="27">
        <v>94.324741765968298</v>
      </c>
      <c r="E456" s="27">
        <v>16.377568963763295</v>
      </c>
      <c r="F456" s="27">
        <v>258.25449040651336</v>
      </c>
      <c r="G456" s="31">
        <v>40.584677131046242</v>
      </c>
    </row>
    <row r="457" spans="2:7" x14ac:dyDescent="0.25">
      <c r="B457" s="23">
        <v>456</v>
      </c>
      <c r="C457" s="24">
        <v>-24.791577931952332</v>
      </c>
      <c r="D457" s="25">
        <v>105.08190366824562</v>
      </c>
      <c r="E457" s="25">
        <v>-53.781652994504185</v>
      </c>
      <c r="F457" s="25">
        <v>-24.791577931952332</v>
      </c>
      <c r="G457" s="30">
        <v>61.476380290440673</v>
      </c>
    </row>
    <row r="458" spans="2:7" x14ac:dyDescent="0.25">
      <c r="B458" s="26">
        <v>457</v>
      </c>
      <c r="C458" s="39">
        <v>26.922679446707903</v>
      </c>
      <c r="D458" s="27">
        <v>258.87680812868138</v>
      </c>
      <c r="E458" s="27">
        <v>-175.39177540246433</v>
      </c>
      <c r="F458" s="27">
        <v>26.922679446707903</v>
      </c>
      <c r="G458" s="31">
        <v>1.4414774803926065</v>
      </c>
    </row>
    <row r="459" spans="2:7" x14ac:dyDescent="0.25">
      <c r="B459" s="23">
        <v>458</v>
      </c>
      <c r="C459" s="24">
        <v>-156.89475145114613</v>
      </c>
      <c r="D459" s="25">
        <v>-92.995463217804144</v>
      </c>
      <c r="E459" s="25">
        <v>135.32922472634482</v>
      </c>
      <c r="F459" s="25">
        <v>-156.89475145114613</v>
      </c>
      <c r="G459" s="30">
        <v>67.76179355268772</v>
      </c>
    </row>
    <row r="460" spans="2:7" x14ac:dyDescent="0.25">
      <c r="B460" s="26">
        <v>459</v>
      </c>
      <c r="C460" s="39">
        <v>7.2945915792630416</v>
      </c>
      <c r="D460" s="27">
        <v>183.69253163490137</v>
      </c>
      <c r="E460" s="27">
        <v>36.769141469023104</v>
      </c>
      <c r="F460" s="27">
        <v>7.2945915792630416</v>
      </c>
      <c r="G460" s="31">
        <v>40.60272267612531</v>
      </c>
    </row>
    <row r="461" spans="2:7" x14ac:dyDescent="0.25">
      <c r="B461" s="23">
        <v>460</v>
      </c>
      <c r="C461" s="24">
        <v>-14.454464072477421</v>
      </c>
      <c r="D461" s="25">
        <v>-85.43712482528727</v>
      </c>
      <c r="E461" s="25">
        <v>34.835503665745101</v>
      </c>
      <c r="F461" s="25">
        <v>-14.454464072477421</v>
      </c>
      <c r="G461" s="30">
        <v>53.238871225581676</v>
      </c>
    </row>
    <row r="462" spans="2:7" x14ac:dyDescent="0.25">
      <c r="B462" s="26">
        <v>461</v>
      </c>
      <c r="C462" s="39">
        <v>46.56638188594863</v>
      </c>
      <c r="D462" s="27">
        <v>47.996256284716345</v>
      </c>
      <c r="E462" s="27">
        <v>-57.011701812912463</v>
      </c>
      <c r="F462" s="27">
        <v>22.429845353885881</v>
      </c>
      <c r="G462" s="31">
        <v>46.56638188594863</v>
      </c>
    </row>
    <row r="463" spans="2:7" x14ac:dyDescent="0.25">
      <c r="B463" s="23">
        <v>462</v>
      </c>
      <c r="C463" s="24">
        <v>56.507797398652855</v>
      </c>
      <c r="D463" s="25">
        <v>311.54326262774134</v>
      </c>
      <c r="E463" s="25">
        <v>151.07001945365761</v>
      </c>
      <c r="F463" s="25">
        <v>242.00491401778851</v>
      </c>
      <c r="G463" s="30">
        <v>56.507797398652855</v>
      </c>
    </row>
    <row r="464" spans="2:7" x14ac:dyDescent="0.25">
      <c r="B464" s="26">
        <v>463</v>
      </c>
      <c r="C464" s="39">
        <v>361.92822447542653</v>
      </c>
      <c r="D464" s="27">
        <v>150.78998614512571</v>
      </c>
      <c r="E464" s="27">
        <v>71.031752386522413</v>
      </c>
      <c r="F464" s="27">
        <v>361.92822447542653</v>
      </c>
      <c r="G464" s="31">
        <v>52.13252794272141</v>
      </c>
    </row>
    <row r="465" spans="2:7" x14ac:dyDescent="0.25">
      <c r="B465" s="23">
        <v>464</v>
      </c>
      <c r="C465" s="24">
        <v>100.00931303486971</v>
      </c>
      <c r="D465" s="25">
        <v>138.69614272019879</v>
      </c>
      <c r="E465" s="25">
        <v>53.771008019816158</v>
      </c>
      <c r="F465" s="25">
        <v>100.00931303486971</v>
      </c>
      <c r="G465" s="30">
        <v>48.965991666478658</v>
      </c>
    </row>
    <row r="466" spans="2:7" x14ac:dyDescent="0.25">
      <c r="B466" s="26">
        <v>465</v>
      </c>
      <c r="C466" s="39">
        <v>80.936875219734247</v>
      </c>
      <c r="D466" s="27">
        <v>-70.92071560266703</v>
      </c>
      <c r="E466" s="27">
        <v>38.391074975211673</v>
      </c>
      <c r="F466" s="27">
        <v>15.118242498629655</v>
      </c>
      <c r="G466" s="31">
        <v>80.936875219734247</v>
      </c>
    </row>
    <row r="467" spans="2:7" x14ac:dyDescent="0.25">
      <c r="B467" s="23">
        <v>466</v>
      </c>
      <c r="C467" s="24">
        <v>21.301346593960876</v>
      </c>
      <c r="D467" s="25">
        <v>125.62898960203955</v>
      </c>
      <c r="E467" s="25">
        <v>147.99542466578157</v>
      </c>
      <c r="F467" s="25">
        <v>261.06959721791691</v>
      </c>
      <c r="G467" s="30">
        <v>21.301346593960876</v>
      </c>
    </row>
    <row r="468" spans="2:7" x14ac:dyDescent="0.25">
      <c r="B468" s="26">
        <v>467</v>
      </c>
      <c r="C468" s="39">
        <v>69.184645540738714</v>
      </c>
      <c r="D468" s="27">
        <v>122.53957416820441</v>
      </c>
      <c r="E468" s="27">
        <v>39.784084004247227</v>
      </c>
      <c r="F468" s="27">
        <v>153.88953423819777</v>
      </c>
      <c r="G468" s="31">
        <v>69.184645540738714</v>
      </c>
    </row>
    <row r="469" spans="2:7" x14ac:dyDescent="0.25">
      <c r="B469" s="23">
        <v>468</v>
      </c>
      <c r="C469" s="24">
        <v>59.51786190765128</v>
      </c>
      <c r="D469" s="25">
        <v>-76.1296536635123</v>
      </c>
      <c r="E469" s="25">
        <v>169.68749970428777</v>
      </c>
      <c r="F469" s="25">
        <v>72.987119023211037</v>
      </c>
      <c r="G469" s="30">
        <v>59.51786190765128</v>
      </c>
    </row>
    <row r="470" spans="2:7" x14ac:dyDescent="0.25">
      <c r="B470" s="26">
        <v>469</v>
      </c>
      <c r="C470" s="39">
        <v>29.393535311594945</v>
      </c>
      <c r="D470" s="27">
        <v>180.67983769654683</v>
      </c>
      <c r="E470" s="27">
        <v>271.18737084299005</v>
      </c>
      <c r="F470" s="27">
        <v>29.393535311594945</v>
      </c>
      <c r="G470" s="31">
        <v>59.645348685065557</v>
      </c>
    </row>
    <row r="471" spans="2:7" x14ac:dyDescent="0.25">
      <c r="B471" s="23">
        <v>470</v>
      </c>
      <c r="C471" s="24">
        <v>98.318309602202604</v>
      </c>
      <c r="D471" s="25">
        <v>322.71886274116412</v>
      </c>
      <c r="E471" s="25">
        <v>124.02819676379016</v>
      </c>
      <c r="F471" s="25">
        <v>98.318309602202604</v>
      </c>
      <c r="G471" s="30">
        <v>79.945308855658638</v>
      </c>
    </row>
    <row r="472" spans="2:7" x14ac:dyDescent="0.25">
      <c r="B472" s="26">
        <v>471</v>
      </c>
      <c r="C472" s="39">
        <v>136.15582192702075</v>
      </c>
      <c r="D472" s="27">
        <v>123.21843293502852</v>
      </c>
      <c r="E472" s="27">
        <v>112.74614751587104</v>
      </c>
      <c r="F472" s="27">
        <v>136.15582192702075</v>
      </c>
      <c r="G472" s="31">
        <v>10.102947142911987</v>
      </c>
    </row>
    <row r="473" spans="2:7" x14ac:dyDescent="0.25">
      <c r="B473" s="23">
        <v>472</v>
      </c>
      <c r="C473" s="24">
        <v>62.563684960188908</v>
      </c>
      <c r="D473" s="25">
        <v>292.16803546922625</v>
      </c>
      <c r="E473" s="25">
        <v>40.392827688398462</v>
      </c>
      <c r="F473" s="25">
        <v>80.534689821567738</v>
      </c>
      <c r="G473" s="30">
        <v>62.563684960188908</v>
      </c>
    </row>
    <row r="474" spans="2:7" x14ac:dyDescent="0.25">
      <c r="B474" s="26">
        <v>473</v>
      </c>
      <c r="C474" s="39">
        <v>24.297380610487124</v>
      </c>
      <c r="D474" s="27">
        <v>307.49678597226512</v>
      </c>
      <c r="E474" s="27">
        <v>-31.147327228686237</v>
      </c>
      <c r="F474" s="27">
        <v>251.42466500351563</v>
      </c>
      <c r="G474" s="31">
        <v>24.297380610487124</v>
      </c>
    </row>
    <row r="475" spans="2:7" x14ac:dyDescent="0.25">
      <c r="B475" s="23">
        <v>474</v>
      </c>
      <c r="C475" s="24">
        <v>70.656057287681705</v>
      </c>
      <c r="D475" s="25">
        <v>-203.98319584630536</v>
      </c>
      <c r="E475" s="25">
        <v>-22.95441894894789</v>
      </c>
      <c r="F475" s="25">
        <v>273.69053644917472</v>
      </c>
      <c r="G475" s="30">
        <v>70.656057287681705</v>
      </c>
    </row>
    <row r="476" spans="2:7" x14ac:dyDescent="0.25">
      <c r="B476" s="26">
        <v>475</v>
      </c>
      <c r="C476" s="39">
        <v>118.0973251709171</v>
      </c>
      <c r="D476" s="27">
        <v>-147.34886282346639</v>
      </c>
      <c r="E476" s="27">
        <v>-51.462607016620638</v>
      </c>
      <c r="F476" s="27">
        <v>235.74072104441254</v>
      </c>
      <c r="G476" s="31">
        <v>118.0973251709171</v>
      </c>
    </row>
    <row r="477" spans="2:7" x14ac:dyDescent="0.25">
      <c r="B477" s="23">
        <v>476</v>
      </c>
      <c r="C477" s="24">
        <v>179.6698775423169</v>
      </c>
      <c r="D477" s="25">
        <v>135.83418465027563</v>
      </c>
      <c r="E477" s="25">
        <v>33.190933882582812</v>
      </c>
      <c r="F477" s="25">
        <v>179.6698775423169</v>
      </c>
      <c r="G477" s="30">
        <v>-8.0253222475926052</v>
      </c>
    </row>
    <row r="478" spans="2:7" x14ac:dyDescent="0.25">
      <c r="B478" s="26">
        <v>477</v>
      </c>
      <c r="C478" s="39">
        <v>71.577432649091449</v>
      </c>
      <c r="D478" s="27">
        <v>120.62383049998721</v>
      </c>
      <c r="E478" s="27">
        <v>74.113626049387591</v>
      </c>
      <c r="F478" s="27">
        <v>177.33299886681758</v>
      </c>
      <c r="G478" s="31">
        <v>71.577432649091449</v>
      </c>
    </row>
    <row r="479" spans="2:7" x14ac:dyDescent="0.25">
      <c r="B479" s="23">
        <v>478</v>
      </c>
      <c r="C479" s="24">
        <v>95.029362963281159</v>
      </c>
      <c r="D479" s="25">
        <v>16.309893096809063</v>
      </c>
      <c r="E479" s="25">
        <v>19.993508704211401</v>
      </c>
      <c r="F479" s="25">
        <v>-187.34482276233615</v>
      </c>
      <c r="G479" s="30">
        <v>95.029362963281159</v>
      </c>
    </row>
    <row r="480" spans="2:7" x14ac:dyDescent="0.25">
      <c r="B480" s="26">
        <v>479</v>
      </c>
      <c r="C480" s="39">
        <v>-4.7518775665837936</v>
      </c>
      <c r="D480" s="27">
        <v>5.3870210929711391</v>
      </c>
      <c r="E480" s="27">
        <v>-20.14637626672949</v>
      </c>
      <c r="F480" s="27">
        <v>138.24733349471012</v>
      </c>
      <c r="G480" s="31">
        <v>-4.7518775665837936</v>
      </c>
    </row>
    <row r="481" spans="2:7" x14ac:dyDescent="0.25">
      <c r="B481" s="23">
        <v>480</v>
      </c>
      <c r="C481" s="24">
        <v>279.82134975250455</v>
      </c>
      <c r="D481" s="25">
        <v>-90.234759825618141</v>
      </c>
      <c r="E481" s="25">
        <v>58.586283563206251</v>
      </c>
      <c r="F481" s="25">
        <v>279.82134975250455</v>
      </c>
      <c r="G481" s="30">
        <v>58.621844490610073</v>
      </c>
    </row>
    <row r="482" spans="2:7" x14ac:dyDescent="0.25">
      <c r="B482" s="26">
        <v>481</v>
      </c>
      <c r="C482" s="39">
        <v>189.26644441137901</v>
      </c>
      <c r="D482" s="27">
        <v>261.87600944396331</v>
      </c>
      <c r="E482" s="27">
        <v>13.239713327942582</v>
      </c>
      <c r="F482" s="27">
        <v>189.26644441137901</v>
      </c>
      <c r="G482" s="31">
        <v>90.326965991286954</v>
      </c>
    </row>
    <row r="483" spans="2:7" x14ac:dyDescent="0.25">
      <c r="B483" s="23">
        <v>482</v>
      </c>
      <c r="C483" s="24">
        <v>48.32431889776889</v>
      </c>
      <c r="D483" s="25">
        <v>233.98265564135497</v>
      </c>
      <c r="E483" s="25">
        <v>242.29024556869274</v>
      </c>
      <c r="F483" s="25">
        <v>48.32431889776889</v>
      </c>
      <c r="G483" s="30">
        <v>1.02808011326794</v>
      </c>
    </row>
    <row r="484" spans="2:7" x14ac:dyDescent="0.25">
      <c r="B484" s="26">
        <v>483</v>
      </c>
      <c r="C484" s="39">
        <v>197.84868036360052</v>
      </c>
      <c r="D484" s="27">
        <v>70.251972582790088</v>
      </c>
      <c r="E484" s="27">
        <v>89.289927673338028</v>
      </c>
      <c r="F484" s="27">
        <v>197.84868036360052</v>
      </c>
      <c r="G484" s="31">
        <v>53.594193436803181</v>
      </c>
    </row>
    <row r="485" spans="2:7" x14ac:dyDescent="0.25">
      <c r="B485" s="23">
        <v>484</v>
      </c>
      <c r="C485" s="24">
        <v>141.6765779907503</v>
      </c>
      <c r="D485" s="25">
        <v>305.09914596049919</v>
      </c>
      <c r="E485" s="25">
        <v>-16.18270082144295</v>
      </c>
      <c r="F485" s="25">
        <v>141.6765779907503</v>
      </c>
      <c r="G485" s="30">
        <v>-5.6060832521220192</v>
      </c>
    </row>
    <row r="486" spans="2:7" x14ac:dyDescent="0.25">
      <c r="B486" s="26">
        <v>485</v>
      </c>
      <c r="C486" s="39">
        <v>-26.689662660164373</v>
      </c>
      <c r="D486" s="27">
        <v>7.2974385484649673</v>
      </c>
      <c r="E486" s="27">
        <v>-59.250521921146699</v>
      </c>
      <c r="F486" s="27">
        <v>-26.689662660164373</v>
      </c>
      <c r="G486" s="31">
        <v>-54.7111374843536</v>
      </c>
    </row>
    <row r="487" spans="2:7" x14ac:dyDescent="0.25">
      <c r="B487" s="23">
        <v>486</v>
      </c>
      <c r="C487" s="24">
        <v>-40.016345388426345</v>
      </c>
      <c r="D487" s="25">
        <v>22.603208290715031</v>
      </c>
      <c r="E487" s="25">
        <v>58.918976509944912</v>
      </c>
      <c r="F487" s="25">
        <v>-40.016345388426345</v>
      </c>
      <c r="G487" s="30">
        <v>75.333724365982704</v>
      </c>
    </row>
    <row r="488" spans="2:7" x14ac:dyDescent="0.25">
      <c r="B488" s="26">
        <v>487</v>
      </c>
      <c r="C488" s="39">
        <v>18.002175558167849</v>
      </c>
      <c r="D488" s="27">
        <v>167.93331560544385</v>
      </c>
      <c r="E488" s="27">
        <v>161.13261904707079</v>
      </c>
      <c r="F488" s="27">
        <v>18.002175558167849</v>
      </c>
      <c r="G488" s="31">
        <v>71.343016969674807</v>
      </c>
    </row>
    <row r="489" spans="2:7" x14ac:dyDescent="0.25">
      <c r="B489" s="23">
        <v>488</v>
      </c>
      <c r="C489" s="24">
        <v>103.10092551209692</v>
      </c>
      <c r="D489" s="25">
        <v>245.99168276224873</v>
      </c>
      <c r="E489" s="25">
        <v>142.58328586015477</v>
      </c>
      <c r="F489" s="25">
        <v>103.10092551209692</v>
      </c>
      <c r="G489" s="30">
        <v>34.912952530811445</v>
      </c>
    </row>
    <row r="490" spans="2:7" x14ac:dyDescent="0.25">
      <c r="B490" s="26">
        <v>489</v>
      </c>
      <c r="C490" s="39">
        <v>-55.310564006859465</v>
      </c>
      <c r="D490" s="27">
        <v>-112.52111494515901</v>
      </c>
      <c r="E490" s="27">
        <v>-46.412694514164031</v>
      </c>
      <c r="F490" s="27">
        <v>-55.310564006859465</v>
      </c>
      <c r="G490" s="31">
        <v>-44.798161825984096</v>
      </c>
    </row>
    <row r="491" spans="2:7" x14ac:dyDescent="0.25">
      <c r="B491" s="23">
        <v>490</v>
      </c>
      <c r="C491" s="24">
        <v>221.4791928964398</v>
      </c>
      <c r="D491" s="25">
        <v>205.17268562213695</v>
      </c>
      <c r="E491" s="25">
        <v>-28.609232381074435</v>
      </c>
      <c r="F491" s="25">
        <v>221.4791928964398</v>
      </c>
      <c r="G491" s="30">
        <v>-6.2553502407220947</v>
      </c>
    </row>
    <row r="492" spans="2:7" x14ac:dyDescent="0.25">
      <c r="B492" s="26">
        <v>491</v>
      </c>
      <c r="C492" s="39">
        <v>213.19887310673812</v>
      </c>
      <c r="D492" s="27">
        <v>246.86850129525533</v>
      </c>
      <c r="E492" s="27">
        <v>-57.647044779432633</v>
      </c>
      <c r="F492" s="27">
        <v>213.19887310673812</v>
      </c>
      <c r="G492" s="31">
        <v>53.83117785114554</v>
      </c>
    </row>
    <row r="493" spans="2:7" x14ac:dyDescent="0.25">
      <c r="B493" s="23">
        <v>492</v>
      </c>
      <c r="C493" s="24">
        <v>1.9424975393344681</v>
      </c>
      <c r="D493" s="25">
        <v>267.05915755594049</v>
      </c>
      <c r="E493" s="25">
        <v>-40.261367257305977</v>
      </c>
      <c r="F493" s="25">
        <v>1.9424975393344681</v>
      </c>
      <c r="G493" s="30">
        <v>22.489581525670456</v>
      </c>
    </row>
    <row r="494" spans="2:7" x14ac:dyDescent="0.25">
      <c r="B494" s="26">
        <v>493</v>
      </c>
      <c r="C494" s="39">
        <v>67.092285600181512</v>
      </c>
      <c r="D494" s="27">
        <v>-61.911245532531666</v>
      </c>
      <c r="E494" s="27">
        <v>57.870857327412182</v>
      </c>
      <c r="F494" s="27">
        <v>19.412127143920102</v>
      </c>
      <c r="G494" s="31">
        <v>67.092285600181512</v>
      </c>
    </row>
    <row r="495" spans="2:7" x14ac:dyDescent="0.25">
      <c r="B495" s="23">
        <v>494</v>
      </c>
      <c r="C495" s="24">
        <v>79.207885051151592</v>
      </c>
      <c r="D495" s="25">
        <v>-12.465999927892128</v>
      </c>
      <c r="E495" s="25">
        <v>-54.593242026542512</v>
      </c>
      <c r="F495" s="25">
        <v>-67.840565444549753</v>
      </c>
      <c r="G495" s="30">
        <v>79.207885051151592</v>
      </c>
    </row>
    <row r="496" spans="2:7" x14ac:dyDescent="0.25">
      <c r="B496" s="26">
        <v>495</v>
      </c>
      <c r="C496" s="39">
        <v>56.385469310244851</v>
      </c>
      <c r="D496" s="27">
        <v>63.563850218633299</v>
      </c>
      <c r="E496" s="27">
        <v>53.024785878326647</v>
      </c>
      <c r="F496" s="27">
        <v>210.30905066525895</v>
      </c>
      <c r="G496" s="31">
        <v>56.385469310244851</v>
      </c>
    </row>
    <row r="497" spans="2:7" x14ac:dyDescent="0.25">
      <c r="B497" s="23">
        <v>496</v>
      </c>
      <c r="C497" s="24">
        <v>28.124792361145094</v>
      </c>
      <c r="D497" s="25">
        <v>-144.8668609125439</v>
      </c>
      <c r="E497" s="25">
        <v>30.173278795651928</v>
      </c>
      <c r="F497" s="25">
        <v>-151.25671777476003</v>
      </c>
      <c r="G497" s="30">
        <v>28.124792361145094</v>
      </c>
    </row>
    <row r="498" spans="2:7" x14ac:dyDescent="0.25">
      <c r="B498" s="26">
        <v>497</v>
      </c>
      <c r="C498" s="39">
        <v>253.08345413629979</v>
      </c>
      <c r="D498" s="27">
        <v>35.206823442370833</v>
      </c>
      <c r="E498" s="27">
        <v>157.76151847845671</v>
      </c>
      <c r="F498" s="27">
        <v>253.08345413629979</v>
      </c>
      <c r="G498" s="31">
        <v>11.783551070363192</v>
      </c>
    </row>
    <row r="499" spans="2:7" x14ac:dyDescent="0.25">
      <c r="B499" s="23">
        <v>498</v>
      </c>
      <c r="C499" s="24">
        <v>-43.507646930589345</v>
      </c>
      <c r="D499" s="25">
        <v>179.17432240425512</v>
      </c>
      <c r="E499" s="25">
        <v>99.632431192546704</v>
      </c>
      <c r="F499" s="25">
        <v>-43.507646930589345</v>
      </c>
      <c r="G499" s="30">
        <v>88.045874070064713</v>
      </c>
    </row>
    <row r="500" spans="2:7" x14ac:dyDescent="0.25">
      <c r="B500" s="26">
        <v>499</v>
      </c>
      <c r="C500" s="39">
        <v>-73.920018062916284</v>
      </c>
      <c r="D500" s="27">
        <v>140.85378730366023</v>
      </c>
      <c r="E500" s="27">
        <v>-9.2517490719657047</v>
      </c>
      <c r="F500" s="27">
        <v>-73.920018062916284</v>
      </c>
      <c r="G500" s="31">
        <v>17.388011415662497</v>
      </c>
    </row>
    <row r="501" spans="2:7" ht="15.75" thickBot="1" x14ac:dyDescent="0.3">
      <c r="B501" s="23">
        <v>500</v>
      </c>
      <c r="C501" s="24">
        <v>-79.223211701530772</v>
      </c>
      <c r="D501" s="25">
        <v>-154.49647665826015</v>
      </c>
      <c r="E501" s="25">
        <v>-7.5308343028150233</v>
      </c>
      <c r="F501" s="25">
        <v>-79.223211701530772</v>
      </c>
      <c r="G501" s="30">
        <v>44.229057245472802</v>
      </c>
    </row>
    <row r="502" spans="2:7" ht="16.5" thickTop="1" thickBot="1" x14ac:dyDescent="0.3">
      <c r="B502" s="32"/>
      <c r="C502" s="33"/>
      <c r="D502" s="34"/>
      <c r="E502" s="34"/>
      <c r="F502" s="34"/>
      <c r="G502" s="35"/>
    </row>
  </sheetData>
  <phoneticPr fontId="0" type="noConversion"/>
  <conditionalFormatting sqref="F2:G501">
    <cfRule type="expression" dxfId="4" priority="1">
      <formula>F2=$C2</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502"/>
  <sheetViews>
    <sheetView showGridLines="0" workbookViewId="0"/>
  </sheetViews>
  <sheetFormatPr defaultRowHeight="15" x14ac:dyDescent="0.25"/>
  <cols>
    <col min="1" max="1" width="1.42578125" customWidth="1"/>
    <col min="2" max="7" width="15" customWidth="1"/>
  </cols>
  <sheetData>
    <row r="1" spans="2:10" x14ac:dyDescent="0.25">
      <c r="B1" s="15" t="s">
        <v>62</v>
      </c>
      <c r="C1" s="16" t="s">
        <v>57</v>
      </c>
      <c r="D1" s="17" t="s">
        <v>58</v>
      </c>
      <c r="E1" s="17" t="s">
        <v>59</v>
      </c>
      <c r="F1" s="17" t="s">
        <v>60</v>
      </c>
      <c r="G1" s="17" t="s">
        <v>61</v>
      </c>
      <c r="H1" s="17" t="s">
        <v>66</v>
      </c>
      <c r="I1" s="17" t="s">
        <v>67</v>
      </c>
      <c r="J1" s="17" t="s">
        <v>68</v>
      </c>
    </row>
    <row r="2" spans="2:10" x14ac:dyDescent="0.25">
      <c r="B2" s="19">
        <v>1</v>
      </c>
      <c r="C2" s="20">
        <v>169.15191849173473</v>
      </c>
      <c r="D2" s="21">
        <v>273.28932603412636</v>
      </c>
      <c r="E2" s="21">
        <v>-73.835365773845652</v>
      </c>
      <c r="F2" s="21">
        <v>149.94574959028608</v>
      </c>
      <c r="G2" s="21">
        <v>82.453528738901682</v>
      </c>
      <c r="H2" s="21">
        <f t="shared" ref="H2:H65" si="0">0.7*D2+0.3*E2</f>
        <v>169.15191849173473</v>
      </c>
      <c r="I2" s="21">
        <f t="shared" ref="I2:I65" si="1">0.7*F2+0.3*G2</f>
        <v>129.69808333487074</v>
      </c>
      <c r="J2" s="21">
        <f>0</f>
        <v>0</v>
      </c>
    </row>
    <row r="3" spans="2:10" x14ac:dyDescent="0.25">
      <c r="B3" s="23">
        <v>2</v>
      </c>
      <c r="C3" s="24">
        <v>155.10115703981944</v>
      </c>
      <c r="D3" s="25">
        <v>187.28616915171818</v>
      </c>
      <c r="E3" s="25">
        <v>80.002795445389125</v>
      </c>
      <c r="F3" s="25">
        <v>-28.820007207291127</v>
      </c>
      <c r="G3" s="25">
        <v>57.653611328521485</v>
      </c>
      <c r="H3" s="25">
        <f t="shared" si="0"/>
        <v>155.10115703981944</v>
      </c>
      <c r="I3" s="25">
        <f t="shared" si="1"/>
        <v>-2.8779216465473425</v>
      </c>
      <c r="J3" s="25">
        <f>0</f>
        <v>0</v>
      </c>
    </row>
    <row r="4" spans="2:10" x14ac:dyDescent="0.25">
      <c r="B4" s="26">
        <v>3</v>
      </c>
      <c r="C4" s="24">
        <v>198.86870102965725</v>
      </c>
      <c r="D4" s="27">
        <v>269.99666014357615</v>
      </c>
      <c r="E4" s="27">
        <v>32.903463097179817</v>
      </c>
      <c r="F4" s="27">
        <v>89.633381654248694</v>
      </c>
      <c r="G4" s="27">
        <v>-26.337195047476044</v>
      </c>
      <c r="H4" s="27">
        <f t="shared" si="0"/>
        <v>198.86870102965725</v>
      </c>
      <c r="I4" s="27">
        <f t="shared" si="1"/>
        <v>54.842208643731269</v>
      </c>
      <c r="J4" s="27">
        <f>0</f>
        <v>0</v>
      </c>
    </row>
    <row r="5" spans="2:10" x14ac:dyDescent="0.25">
      <c r="B5" s="23">
        <v>4</v>
      </c>
      <c r="C5" s="24">
        <v>126.51085627395035</v>
      </c>
      <c r="D5" s="25">
        <v>191.36616112016048</v>
      </c>
      <c r="E5" s="25">
        <v>-24.818188367206588</v>
      </c>
      <c r="F5" s="25">
        <v>137.21257745780741</v>
      </c>
      <c r="G5" s="25">
        <v>28.820899588030343</v>
      </c>
      <c r="H5" s="25">
        <f t="shared" si="0"/>
        <v>126.51085627395035</v>
      </c>
      <c r="I5" s="25">
        <f t="shared" si="1"/>
        <v>104.69507409687429</v>
      </c>
      <c r="J5" s="25">
        <f>0</f>
        <v>0</v>
      </c>
    </row>
    <row r="6" spans="2:10" x14ac:dyDescent="0.25">
      <c r="B6" s="26">
        <v>5</v>
      </c>
      <c r="C6" s="24">
        <v>114.23175363951835</v>
      </c>
      <c r="D6" s="27">
        <v>-12.940242155396277</v>
      </c>
      <c r="E6" s="27">
        <v>71.910302376918139</v>
      </c>
      <c r="F6" s="27">
        <v>142.84029773163871</v>
      </c>
      <c r="G6" s="27">
        <v>47.478484091237533</v>
      </c>
      <c r="H6" s="27">
        <f t="shared" si="0"/>
        <v>12.514921204298048</v>
      </c>
      <c r="I6" s="27">
        <f t="shared" si="1"/>
        <v>114.23175363951835</v>
      </c>
      <c r="J6" s="27">
        <f>0</f>
        <v>0</v>
      </c>
    </row>
    <row r="7" spans="2:10" x14ac:dyDescent="0.25">
      <c r="B7" s="23">
        <v>6</v>
      </c>
      <c r="C7" s="24">
        <v>170.9054681265481</v>
      </c>
      <c r="D7" s="25">
        <v>189.51895113626952</v>
      </c>
      <c r="E7" s="25">
        <v>127.47400777053146</v>
      </c>
      <c r="F7" s="25">
        <v>73.207119214450032</v>
      </c>
      <c r="G7" s="25">
        <v>-0.29750450819427954</v>
      </c>
      <c r="H7" s="25">
        <f t="shared" si="0"/>
        <v>170.9054681265481</v>
      </c>
      <c r="I7" s="25">
        <f t="shared" si="1"/>
        <v>51.155732097656738</v>
      </c>
      <c r="J7" s="25">
        <f>0</f>
        <v>0</v>
      </c>
    </row>
    <row r="8" spans="2:10" x14ac:dyDescent="0.25">
      <c r="B8" s="26">
        <v>7</v>
      </c>
      <c r="C8" s="24">
        <v>16.054209398237361</v>
      </c>
      <c r="D8" s="27">
        <v>-68.538952241521145</v>
      </c>
      <c r="E8" s="27">
        <v>9.8857483012381735</v>
      </c>
      <c r="F8" s="27">
        <v>11.285961280824864</v>
      </c>
      <c r="G8" s="27">
        <v>27.180121672199853</v>
      </c>
      <c r="H8" s="27">
        <f t="shared" si="0"/>
        <v>-45.011542078693346</v>
      </c>
      <c r="I8" s="27">
        <f t="shared" si="1"/>
        <v>16.054209398237361</v>
      </c>
      <c r="J8" s="27">
        <f>0</f>
        <v>0</v>
      </c>
    </row>
    <row r="9" spans="2:10" x14ac:dyDescent="0.25">
      <c r="B9" s="23">
        <v>8</v>
      </c>
      <c r="C9" s="24">
        <v>75.905306041512716</v>
      </c>
      <c r="D9" s="25">
        <v>-14.483530885077528</v>
      </c>
      <c r="E9" s="25">
        <v>243.21265638723494</v>
      </c>
      <c r="F9" s="25">
        <v>84.146477376831825</v>
      </c>
      <c r="G9" s="25">
        <v>56.675906259101509</v>
      </c>
      <c r="H9" s="25">
        <f t="shared" si="0"/>
        <v>62.825325296616214</v>
      </c>
      <c r="I9" s="25">
        <f t="shared" si="1"/>
        <v>75.905306041512716</v>
      </c>
      <c r="J9" s="25">
        <f>0</f>
        <v>0</v>
      </c>
    </row>
    <row r="10" spans="2:10" x14ac:dyDescent="0.25">
      <c r="B10" s="26">
        <v>9</v>
      </c>
      <c r="C10" s="24">
        <v>0</v>
      </c>
      <c r="D10" s="27">
        <v>-100.58922024912542</v>
      </c>
      <c r="E10" s="27">
        <v>-37.432292179183491</v>
      </c>
      <c r="F10" s="27">
        <v>-60.998267194940809</v>
      </c>
      <c r="G10" s="27">
        <v>2.2669688775041621</v>
      </c>
      <c r="H10" s="27">
        <f t="shared" si="0"/>
        <v>-81.64214182814284</v>
      </c>
      <c r="I10" s="27">
        <f t="shared" si="1"/>
        <v>-42.018696373207312</v>
      </c>
      <c r="J10" s="27">
        <f>0</f>
        <v>0</v>
      </c>
    </row>
    <row r="11" spans="2:10" x14ac:dyDescent="0.25">
      <c r="B11" s="23">
        <v>10</v>
      </c>
      <c r="C11" s="24">
        <v>107.73700479033937</v>
      </c>
      <c r="D11" s="25">
        <v>46.81510382449877</v>
      </c>
      <c r="E11" s="25">
        <v>7.2557604719336268</v>
      </c>
      <c r="F11" s="25">
        <v>154.1922522284338</v>
      </c>
      <c r="G11" s="25">
        <v>-0.65857256521428553</v>
      </c>
      <c r="H11" s="25">
        <f t="shared" si="0"/>
        <v>34.947300818729225</v>
      </c>
      <c r="I11" s="25">
        <f t="shared" si="1"/>
        <v>107.73700479033937</v>
      </c>
      <c r="J11" s="25">
        <f>0</f>
        <v>0</v>
      </c>
    </row>
    <row r="12" spans="2:10" x14ac:dyDescent="0.25">
      <c r="B12" s="26">
        <v>11</v>
      </c>
      <c r="C12" s="24">
        <v>103.32022640503106</v>
      </c>
      <c r="D12" s="27">
        <v>103.44429477534393</v>
      </c>
      <c r="E12" s="27">
        <v>100.71823725920437</v>
      </c>
      <c r="F12" s="27">
        <v>121.44251325738398</v>
      </c>
      <c r="G12" s="27">
        <v>61.034890416207631</v>
      </c>
      <c r="H12" s="27">
        <f t="shared" si="0"/>
        <v>102.62647752050205</v>
      </c>
      <c r="I12" s="27">
        <f t="shared" si="1"/>
        <v>103.32022640503106</v>
      </c>
      <c r="J12" s="27">
        <f>0</f>
        <v>0</v>
      </c>
    </row>
    <row r="13" spans="2:10" x14ac:dyDescent="0.25">
      <c r="B13" s="23">
        <v>12</v>
      </c>
      <c r="C13" s="24">
        <v>54.319732724959948</v>
      </c>
      <c r="D13" s="25">
        <v>45.029638660094086</v>
      </c>
      <c r="E13" s="25">
        <v>75.996618876313633</v>
      </c>
      <c r="F13" s="25">
        <v>-100.34020427611446</v>
      </c>
      <c r="G13" s="25">
        <v>-14.270738657041953</v>
      </c>
      <c r="H13" s="25">
        <f t="shared" si="0"/>
        <v>54.319732724959948</v>
      </c>
      <c r="I13" s="25">
        <f t="shared" si="1"/>
        <v>-74.519364590392712</v>
      </c>
      <c r="J13" s="25">
        <f>0</f>
        <v>0</v>
      </c>
    </row>
    <row r="14" spans="2:10" x14ac:dyDescent="0.25">
      <c r="B14" s="26">
        <v>13</v>
      </c>
      <c r="C14" s="24">
        <v>181.28109459951813</v>
      </c>
      <c r="D14" s="27">
        <v>235.65536617414497</v>
      </c>
      <c r="E14" s="27">
        <v>54.407794258722255</v>
      </c>
      <c r="F14" s="27">
        <v>-88.264976998954268</v>
      </c>
      <c r="G14" s="27">
        <v>24.941030326145217</v>
      </c>
      <c r="H14" s="27">
        <f t="shared" si="0"/>
        <v>181.28109459951813</v>
      </c>
      <c r="I14" s="27">
        <f t="shared" si="1"/>
        <v>-54.303174801424419</v>
      </c>
      <c r="J14" s="27">
        <f>0</f>
        <v>0</v>
      </c>
    </row>
    <row r="15" spans="2:10" x14ac:dyDescent="0.25">
      <c r="B15" s="23">
        <v>14</v>
      </c>
      <c r="C15" s="24">
        <v>29.133102797420847</v>
      </c>
      <c r="D15" s="25">
        <v>-106.21393146650641</v>
      </c>
      <c r="E15" s="25">
        <v>57.177715238473276</v>
      </c>
      <c r="F15" s="25">
        <v>29.697642934239468</v>
      </c>
      <c r="G15" s="25">
        <v>27.815842478177398</v>
      </c>
      <c r="H15" s="25">
        <f t="shared" si="0"/>
        <v>-57.1964374550125</v>
      </c>
      <c r="I15" s="25">
        <f t="shared" si="1"/>
        <v>29.133102797420847</v>
      </c>
      <c r="J15" s="25">
        <f>0</f>
        <v>0</v>
      </c>
    </row>
    <row r="16" spans="2:10" x14ac:dyDescent="0.25">
      <c r="B16" s="26">
        <v>15</v>
      </c>
      <c r="C16" s="24">
        <v>189.58261472170727</v>
      </c>
      <c r="D16" s="27">
        <v>192.24837844093489</v>
      </c>
      <c r="E16" s="27">
        <v>-0.93461575920403561</v>
      </c>
      <c r="F16" s="27">
        <v>263.94591647213861</v>
      </c>
      <c r="G16" s="27">
        <v>16.068243970700856</v>
      </c>
      <c r="H16" s="27">
        <f t="shared" si="0"/>
        <v>134.2934801808932</v>
      </c>
      <c r="I16" s="27">
        <f t="shared" si="1"/>
        <v>189.58261472170727</v>
      </c>
      <c r="J16" s="27">
        <f>0</f>
        <v>0</v>
      </c>
    </row>
    <row r="17" spans="2:10" x14ac:dyDescent="0.25">
      <c r="B17" s="23">
        <v>16</v>
      </c>
      <c r="C17" s="24">
        <v>179.06605444188881</v>
      </c>
      <c r="D17" s="25">
        <v>194.98193853066454</v>
      </c>
      <c r="E17" s="25">
        <v>141.9289915680788</v>
      </c>
      <c r="F17" s="25">
        <v>-54.290708103585644</v>
      </c>
      <c r="G17" s="25">
        <v>11.411344268537356</v>
      </c>
      <c r="H17" s="25">
        <f t="shared" si="0"/>
        <v>179.06605444188881</v>
      </c>
      <c r="I17" s="25">
        <f t="shared" si="1"/>
        <v>-34.580092391948739</v>
      </c>
      <c r="J17" s="25">
        <f>0</f>
        <v>0</v>
      </c>
    </row>
    <row r="18" spans="2:10" x14ac:dyDescent="0.25">
      <c r="B18" s="26">
        <v>17</v>
      </c>
      <c r="C18" s="24">
        <v>414.32271415405177</v>
      </c>
      <c r="D18" s="27">
        <v>586.40370461975135</v>
      </c>
      <c r="E18" s="27">
        <v>12.800403067419509</v>
      </c>
      <c r="F18" s="27">
        <v>-26.243470064075211</v>
      </c>
      <c r="G18" s="27">
        <v>112.01637278986053</v>
      </c>
      <c r="H18" s="27">
        <f t="shared" si="0"/>
        <v>414.32271415405177</v>
      </c>
      <c r="I18" s="27">
        <f t="shared" si="1"/>
        <v>15.234482792105513</v>
      </c>
      <c r="J18" s="27">
        <f>0</f>
        <v>0</v>
      </c>
    </row>
    <row r="19" spans="2:10" x14ac:dyDescent="0.25">
      <c r="B19" s="23">
        <v>18</v>
      </c>
      <c r="C19" s="24">
        <v>110.476037104879</v>
      </c>
      <c r="D19" s="25">
        <v>-67.280414659372553</v>
      </c>
      <c r="E19" s="25">
        <v>36.970589630882287</v>
      </c>
      <c r="F19" s="25">
        <v>135.12638089608777</v>
      </c>
      <c r="G19" s="25">
        <v>52.958568258725244</v>
      </c>
      <c r="H19" s="25">
        <f t="shared" si="0"/>
        <v>-36.005113372296094</v>
      </c>
      <c r="I19" s="25">
        <f t="shared" si="1"/>
        <v>110.476037104879</v>
      </c>
      <c r="J19" s="25">
        <f>0</f>
        <v>0</v>
      </c>
    </row>
    <row r="20" spans="2:10" x14ac:dyDescent="0.25">
      <c r="B20" s="26">
        <v>19</v>
      </c>
      <c r="C20" s="24">
        <v>134.2250470600234</v>
      </c>
      <c r="D20" s="27">
        <v>-110.49432561009991</v>
      </c>
      <c r="E20" s="27">
        <v>129.63910074585306</v>
      </c>
      <c r="F20" s="27">
        <v>181.20970222838895</v>
      </c>
      <c r="G20" s="27">
        <v>24.59418500050376</v>
      </c>
      <c r="H20" s="27">
        <f t="shared" si="0"/>
        <v>-38.454297703314012</v>
      </c>
      <c r="I20" s="27">
        <f t="shared" si="1"/>
        <v>134.2250470600234</v>
      </c>
      <c r="J20" s="27">
        <f>0</f>
        <v>0</v>
      </c>
    </row>
    <row r="21" spans="2:10" x14ac:dyDescent="0.25">
      <c r="B21" s="23">
        <v>20</v>
      </c>
      <c r="C21" s="24">
        <v>274.29111284573872</v>
      </c>
      <c r="D21" s="25">
        <v>366.09735316280307</v>
      </c>
      <c r="E21" s="25">
        <v>60.076552105921884</v>
      </c>
      <c r="F21" s="25">
        <v>349.52361403134199</v>
      </c>
      <c r="G21" s="25">
        <v>36.550008837200018</v>
      </c>
      <c r="H21" s="25">
        <f t="shared" si="0"/>
        <v>274.29111284573872</v>
      </c>
      <c r="I21" s="25">
        <f t="shared" si="1"/>
        <v>255.63153247309938</v>
      </c>
      <c r="J21" s="25">
        <f>0</f>
        <v>0</v>
      </c>
    </row>
    <row r="22" spans="2:10" x14ac:dyDescent="0.25">
      <c r="B22" s="26">
        <v>21</v>
      </c>
      <c r="C22" s="24">
        <v>0</v>
      </c>
      <c r="D22" s="27">
        <v>-78.196019398520122</v>
      </c>
      <c r="E22" s="27">
        <v>35.482391234781865</v>
      </c>
      <c r="F22" s="27">
        <v>-24.109356283482811</v>
      </c>
      <c r="G22" s="27">
        <v>-31.660901869082693</v>
      </c>
      <c r="H22" s="27">
        <f t="shared" si="0"/>
        <v>-44.092496208529525</v>
      </c>
      <c r="I22" s="27">
        <f t="shared" si="1"/>
        <v>-26.374819959162771</v>
      </c>
      <c r="J22" s="27">
        <f>0</f>
        <v>0</v>
      </c>
    </row>
    <row r="23" spans="2:10" x14ac:dyDescent="0.25">
      <c r="B23" s="23">
        <v>22</v>
      </c>
      <c r="C23" s="24">
        <v>122.28810659150174</v>
      </c>
      <c r="D23" s="25">
        <v>-35.48116388826196</v>
      </c>
      <c r="E23" s="25">
        <v>43.67026545005406</v>
      </c>
      <c r="F23" s="25">
        <v>160.81839303035187</v>
      </c>
      <c r="G23" s="25">
        <v>32.384104900851504</v>
      </c>
      <c r="H23" s="25">
        <f t="shared" si="0"/>
        <v>-11.735735086767152</v>
      </c>
      <c r="I23" s="25">
        <f t="shared" si="1"/>
        <v>122.28810659150174</v>
      </c>
      <c r="J23" s="25">
        <f>0</f>
        <v>0</v>
      </c>
    </row>
    <row r="24" spans="2:10" x14ac:dyDescent="0.25">
      <c r="B24" s="26">
        <v>23</v>
      </c>
      <c r="C24" s="24">
        <v>22.659117722199181</v>
      </c>
      <c r="D24" s="27">
        <v>-87.786197585996263</v>
      </c>
      <c r="E24" s="27">
        <v>137.8059800964576</v>
      </c>
      <c r="F24" s="27">
        <v>14.695541371861239</v>
      </c>
      <c r="G24" s="27">
        <v>41.240795872987718</v>
      </c>
      <c r="H24" s="27">
        <f t="shared" si="0"/>
        <v>-20.108544281260102</v>
      </c>
      <c r="I24" s="27">
        <f t="shared" si="1"/>
        <v>22.659117722199181</v>
      </c>
      <c r="J24" s="27">
        <f>0</f>
        <v>0</v>
      </c>
    </row>
    <row r="25" spans="2:10" x14ac:dyDescent="0.25">
      <c r="B25" s="23">
        <v>24</v>
      </c>
      <c r="C25" s="24">
        <v>54.951518343846082</v>
      </c>
      <c r="D25" s="25">
        <v>-108.56596826332066</v>
      </c>
      <c r="E25" s="25">
        <v>-31.043446745145914</v>
      </c>
      <c r="F25" s="25">
        <v>79.442667228986636</v>
      </c>
      <c r="G25" s="25">
        <v>-2.1944957214818501</v>
      </c>
      <c r="H25" s="25">
        <f t="shared" si="0"/>
        <v>-85.309211807868238</v>
      </c>
      <c r="I25" s="25">
        <f t="shared" si="1"/>
        <v>54.951518343846082</v>
      </c>
      <c r="J25" s="25">
        <f>0</f>
        <v>0</v>
      </c>
    </row>
    <row r="26" spans="2:10" x14ac:dyDescent="0.25">
      <c r="B26" s="26">
        <v>25</v>
      </c>
      <c r="C26" s="24">
        <v>190.86106273482403</v>
      </c>
      <c r="D26" s="27">
        <v>-383.22787810205517</v>
      </c>
      <c r="E26" s="27">
        <v>41.125906377312916</v>
      </c>
      <c r="F26" s="27">
        <v>247.79119621842207</v>
      </c>
      <c r="G26" s="27">
        <v>58.024084606428588</v>
      </c>
      <c r="H26" s="27">
        <f t="shared" si="0"/>
        <v>-255.9217427582447</v>
      </c>
      <c r="I26" s="27">
        <f t="shared" si="1"/>
        <v>190.86106273482403</v>
      </c>
      <c r="J26" s="27">
        <f>0</f>
        <v>0</v>
      </c>
    </row>
    <row r="27" spans="2:10" x14ac:dyDescent="0.25">
      <c r="B27" s="23">
        <v>26</v>
      </c>
      <c r="C27" s="24">
        <v>73.423022718696373</v>
      </c>
      <c r="D27" s="25">
        <v>11.267153853525926</v>
      </c>
      <c r="E27" s="25">
        <v>43.369623921627351</v>
      </c>
      <c r="F27" s="25">
        <v>76.963138573975499</v>
      </c>
      <c r="G27" s="25">
        <v>65.162752389711756</v>
      </c>
      <c r="H27" s="25">
        <f t="shared" si="0"/>
        <v>20.897894873956353</v>
      </c>
      <c r="I27" s="25">
        <f t="shared" si="1"/>
        <v>73.423022718696373</v>
      </c>
      <c r="J27" s="25">
        <f>0</f>
        <v>0</v>
      </c>
    </row>
    <row r="28" spans="2:10" x14ac:dyDescent="0.25">
      <c r="B28" s="26">
        <v>27</v>
      </c>
      <c r="C28" s="24">
        <v>185.30670276868963</v>
      </c>
      <c r="D28" s="27">
        <v>233.68389334383505</v>
      </c>
      <c r="E28" s="27">
        <v>72.426591426683757</v>
      </c>
      <c r="F28" s="27">
        <v>54.817883155264489</v>
      </c>
      <c r="G28" s="27">
        <v>91.69951620804261</v>
      </c>
      <c r="H28" s="27">
        <f t="shared" si="0"/>
        <v>185.30670276868963</v>
      </c>
      <c r="I28" s="27">
        <f t="shared" si="1"/>
        <v>65.882373071097931</v>
      </c>
      <c r="J28" s="27">
        <f>0</f>
        <v>0</v>
      </c>
    </row>
    <row r="29" spans="2:10" x14ac:dyDescent="0.25">
      <c r="B29" s="23">
        <v>28</v>
      </c>
      <c r="C29" s="24">
        <v>213.40534836815914</v>
      </c>
      <c r="D29" s="25">
        <v>275.1991350912366</v>
      </c>
      <c r="E29" s="25">
        <v>69.219846014311798</v>
      </c>
      <c r="F29" s="25">
        <v>172.17193873450464</v>
      </c>
      <c r="G29" s="25">
        <v>48.658897143644182</v>
      </c>
      <c r="H29" s="25">
        <f t="shared" si="0"/>
        <v>213.40534836815914</v>
      </c>
      <c r="I29" s="25">
        <f t="shared" si="1"/>
        <v>135.1180262572465</v>
      </c>
      <c r="J29" s="25">
        <f>0</f>
        <v>0</v>
      </c>
    </row>
    <row r="30" spans="2:10" x14ac:dyDescent="0.25">
      <c r="B30" s="26">
        <v>29</v>
      </c>
      <c r="C30" s="24">
        <v>123.98067752731284</v>
      </c>
      <c r="D30" s="27">
        <v>-1.6943861081286258</v>
      </c>
      <c r="E30" s="27">
        <v>164.54316814948396</v>
      </c>
      <c r="F30" s="27">
        <v>156.82661247171808</v>
      </c>
      <c r="G30" s="27">
        <v>47.340162657033929</v>
      </c>
      <c r="H30" s="27">
        <f t="shared" si="0"/>
        <v>48.176880169155154</v>
      </c>
      <c r="I30" s="27">
        <f t="shared" si="1"/>
        <v>123.98067752731284</v>
      </c>
      <c r="J30" s="27">
        <f>0</f>
        <v>0</v>
      </c>
    </row>
    <row r="31" spans="2:10" x14ac:dyDescent="0.25">
      <c r="B31" s="23">
        <v>30</v>
      </c>
      <c r="C31" s="24">
        <v>92.343141747631506</v>
      </c>
      <c r="D31" s="25">
        <v>114.00236136268433</v>
      </c>
      <c r="E31" s="25">
        <v>41.804962645841606</v>
      </c>
      <c r="F31" s="25">
        <v>91.191772374059312</v>
      </c>
      <c r="G31" s="25">
        <v>17.025894288866432</v>
      </c>
      <c r="H31" s="25">
        <f t="shared" si="0"/>
        <v>92.343141747631506</v>
      </c>
      <c r="I31" s="25">
        <f t="shared" si="1"/>
        <v>68.942008948501439</v>
      </c>
      <c r="J31" s="25">
        <f>0</f>
        <v>0</v>
      </c>
    </row>
    <row r="32" spans="2:10" x14ac:dyDescent="0.25">
      <c r="B32" s="26">
        <v>31</v>
      </c>
      <c r="C32" s="24">
        <v>170.8607145638538</v>
      </c>
      <c r="D32" s="27">
        <v>164.87449638270181</v>
      </c>
      <c r="E32" s="27">
        <v>167.00887392527761</v>
      </c>
      <c r="F32" s="27">
        <v>214.15825205549305</v>
      </c>
      <c r="G32" s="27">
        <v>69.833127083362257</v>
      </c>
      <c r="H32" s="27">
        <f t="shared" si="0"/>
        <v>165.51480964547454</v>
      </c>
      <c r="I32" s="27">
        <f t="shared" si="1"/>
        <v>170.8607145638538</v>
      </c>
      <c r="J32" s="27">
        <f>0</f>
        <v>0</v>
      </c>
    </row>
    <row r="33" spans="2:10" x14ac:dyDescent="0.25">
      <c r="B33" s="23">
        <v>32</v>
      </c>
      <c r="C33" s="24">
        <v>137.77187079757829</v>
      </c>
      <c r="D33" s="25">
        <v>13.415244927579479</v>
      </c>
      <c r="E33" s="25">
        <v>180.38433243335919</v>
      </c>
      <c r="F33" s="25">
        <v>183.11756291508786</v>
      </c>
      <c r="G33" s="25">
        <v>31.965255856722671</v>
      </c>
      <c r="H33" s="25">
        <f t="shared" si="0"/>
        <v>63.505971179313391</v>
      </c>
      <c r="I33" s="25">
        <f t="shared" si="1"/>
        <v>137.77187079757829</v>
      </c>
      <c r="J33" s="25">
        <f>0</f>
        <v>0</v>
      </c>
    </row>
    <row r="34" spans="2:10" x14ac:dyDescent="0.25">
      <c r="B34" s="26">
        <v>33</v>
      </c>
      <c r="C34" s="24">
        <v>193.2483564822214</v>
      </c>
      <c r="D34" s="27">
        <v>-14.839391023805106</v>
      </c>
      <c r="E34" s="27">
        <v>-25.832632112616466</v>
      </c>
      <c r="F34" s="27">
        <v>213.39541029332599</v>
      </c>
      <c r="G34" s="27">
        <v>146.2385642563107</v>
      </c>
      <c r="H34" s="27">
        <f t="shared" si="0"/>
        <v>-18.137363350448513</v>
      </c>
      <c r="I34" s="27">
        <f t="shared" si="1"/>
        <v>193.2483564822214</v>
      </c>
      <c r="J34" s="27">
        <f>0</f>
        <v>0</v>
      </c>
    </row>
    <row r="35" spans="2:10" x14ac:dyDescent="0.25">
      <c r="B35" s="23">
        <v>34</v>
      </c>
      <c r="C35" s="24">
        <v>143.13188610414855</v>
      </c>
      <c r="D35" s="25">
        <v>42.888875453617054</v>
      </c>
      <c r="E35" s="25">
        <v>107.28365074431872</v>
      </c>
      <c r="F35" s="25">
        <v>193.6634988035554</v>
      </c>
      <c r="G35" s="25">
        <v>25.224789805532623</v>
      </c>
      <c r="H35" s="25">
        <f t="shared" si="0"/>
        <v>62.207308040827549</v>
      </c>
      <c r="I35" s="25">
        <f t="shared" si="1"/>
        <v>143.13188610414855</v>
      </c>
      <c r="J35" s="25">
        <f>0</f>
        <v>0</v>
      </c>
    </row>
    <row r="36" spans="2:10" x14ac:dyDescent="0.25">
      <c r="B36" s="26">
        <v>35</v>
      </c>
      <c r="C36" s="24">
        <v>257.17057980107933</v>
      </c>
      <c r="D36" s="27">
        <v>297.58152962253649</v>
      </c>
      <c r="E36" s="27">
        <v>162.87836355101263</v>
      </c>
      <c r="F36" s="27">
        <v>117.75696402366677</v>
      </c>
      <c r="G36" s="27">
        <v>104.75837117177133</v>
      </c>
      <c r="H36" s="27">
        <f t="shared" si="0"/>
        <v>257.17057980107933</v>
      </c>
      <c r="I36" s="27">
        <f t="shared" si="1"/>
        <v>113.85738616809813</v>
      </c>
      <c r="J36" s="27">
        <f>0</f>
        <v>0</v>
      </c>
    </row>
    <row r="37" spans="2:10" x14ac:dyDescent="0.25">
      <c r="B37" s="23">
        <v>36</v>
      </c>
      <c r="C37" s="24">
        <v>168.25757573747012</v>
      </c>
      <c r="D37" s="25">
        <v>172.69719449899662</v>
      </c>
      <c r="E37" s="25">
        <v>109.69559855448733</v>
      </c>
      <c r="F37" s="25">
        <v>228.88546930825316</v>
      </c>
      <c r="G37" s="25">
        <v>26.792490738976404</v>
      </c>
      <c r="H37" s="25">
        <f t="shared" si="0"/>
        <v>153.79671571564384</v>
      </c>
      <c r="I37" s="25">
        <f t="shared" si="1"/>
        <v>168.25757573747012</v>
      </c>
      <c r="J37" s="25">
        <f>0</f>
        <v>0</v>
      </c>
    </row>
    <row r="38" spans="2:10" x14ac:dyDescent="0.25">
      <c r="B38" s="26">
        <v>37</v>
      </c>
      <c r="C38" s="24">
        <v>246.54551705237031</v>
      </c>
      <c r="D38" s="27">
        <v>300.26134689591163</v>
      </c>
      <c r="E38" s="27">
        <v>121.20858075077399</v>
      </c>
      <c r="F38" s="27">
        <v>215.08227741173226</v>
      </c>
      <c r="G38" s="27">
        <v>94.242807954338105</v>
      </c>
      <c r="H38" s="27">
        <f t="shared" si="0"/>
        <v>246.54551705237031</v>
      </c>
      <c r="I38" s="27">
        <f t="shared" si="1"/>
        <v>178.83043657451398</v>
      </c>
      <c r="J38" s="27">
        <f>0</f>
        <v>0</v>
      </c>
    </row>
    <row r="39" spans="2:10" x14ac:dyDescent="0.25">
      <c r="B39" s="23">
        <v>38</v>
      </c>
      <c r="C39" s="24">
        <v>0</v>
      </c>
      <c r="D39" s="25">
        <v>-180.15543972212862</v>
      </c>
      <c r="E39" s="25">
        <v>-5.369992617037326</v>
      </c>
      <c r="F39" s="25">
        <v>-3.7291537426103361</v>
      </c>
      <c r="G39" s="25">
        <v>-51.35201678407438</v>
      </c>
      <c r="H39" s="25">
        <f t="shared" si="0"/>
        <v>-127.71980559060123</v>
      </c>
      <c r="I39" s="25">
        <f t="shared" si="1"/>
        <v>-18.016012655049551</v>
      </c>
      <c r="J39" s="25">
        <f>0</f>
        <v>0</v>
      </c>
    </row>
    <row r="40" spans="2:10" x14ac:dyDescent="0.25">
      <c r="B40" s="26">
        <v>39</v>
      </c>
      <c r="C40" s="24">
        <v>174.78943552621669</v>
      </c>
      <c r="D40" s="27">
        <v>166.12124043849593</v>
      </c>
      <c r="E40" s="27">
        <v>-5.6791358174481132</v>
      </c>
      <c r="F40" s="27">
        <v>212.21007982203676</v>
      </c>
      <c r="G40" s="27">
        <v>87.474598835969957</v>
      </c>
      <c r="H40" s="27">
        <f t="shared" si="0"/>
        <v>114.58112756171272</v>
      </c>
      <c r="I40" s="27">
        <f t="shared" si="1"/>
        <v>174.78943552621669</v>
      </c>
      <c r="J40" s="27">
        <f>0</f>
        <v>0</v>
      </c>
    </row>
    <row r="41" spans="2:10" x14ac:dyDescent="0.25">
      <c r="B41" s="23">
        <v>40</v>
      </c>
      <c r="C41" s="24">
        <v>137.77709802240537</v>
      </c>
      <c r="D41" s="25">
        <v>161.08756818629519</v>
      </c>
      <c r="E41" s="25">
        <v>83.386000973329146</v>
      </c>
      <c r="F41" s="25">
        <v>105.80398517164198</v>
      </c>
      <c r="G41" s="25">
        <v>-32.57841742338114</v>
      </c>
      <c r="H41" s="25">
        <f t="shared" si="0"/>
        <v>137.77709802240537</v>
      </c>
      <c r="I41" s="25">
        <f t="shared" si="1"/>
        <v>64.289264393135042</v>
      </c>
      <c r="J41" s="25">
        <f>0</f>
        <v>0</v>
      </c>
    </row>
    <row r="42" spans="2:10" x14ac:dyDescent="0.25">
      <c r="B42" s="26">
        <v>41</v>
      </c>
      <c r="C42" s="24">
        <v>147.45228557678209</v>
      </c>
      <c r="D42" s="27">
        <v>84.530018705723066</v>
      </c>
      <c r="E42" s="27">
        <v>40.368468509977134</v>
      </c>
      <c r="F42" s="27">
        <v>182.79048797343404</v>
      </c>
      <c r="G42" s="27">
        <v>64.996479984594217</v>
      </c>
      <c r="H42" s="27">
        <f t="shared" si="0"/>
        <v>71.281553646999285</v>
      </c>
      <c r="I42" s="27">
        <f t="shared" si="1"/>
        <v>147.45228557678209</v>
      </c>
      <c r="J42" s="27">
        <f>0</f>
        <v>0</v>
      </c>
    </row>
    <row r="43" spans="2:10" x14ac:dyDescent="0.25">
      <c r="B43" s="23">
        <v>42</v>
      </c>
      <c r="C43" s="24">
        <v>247.87072558403622</v>
      </c>
      <c r="D43" s="25">
        <v>293.23986813111873</v>
      </c>
      <c r="E43" s="25">
        <v>142.0093929741771</v>
      </c>
      <c r="F43" s="25">
        <v>34.652337378933836</v>
      </c>
      <c r="G43" s="25">
        <v>42.91420718111366</v>
      </c>
      <c r="H43" s="25">
        <f t="shared" si="0"/>
        <v>247.87072558403622</v>
      </c>
      <c r="I43" s="25">
        <f t="shared" si="1"/>
        <v>37.130898319587786</v>
      </c>
      <c r="J43" s="25">
        <f>0</f>
        <v>0</v>
      </c>
    </row>
    <row r="44" spans="2:10" x14ac:dyDescent="0.25">
      <c r="B44" s="26">
        <v>43</v>
      </c>
      <c r="C44" s="24">
        <v>115.41773159638456</v>
      </c>
      <c r="D44" s="27">
        <v>128.18767067018658</v>
      </c>
      <c r="E44" s="27">
        <v>1.2786768902096171</v>
      </c>
      <c r="F44" s="27">
        <v>157.69742705686292</v>
      </c>
      <c r="G44" s="27">
        <v>16.765108855268394</v>
      </c>
      <c r="H44" s="27">
        <f t="shared" si="0"/>
        <v>90.114972536193477</v>
      </c>
      <c r="I44" s="27">
        <f t="shared" si="1"/>
        <v>115.41773159638456</v>
      </c>
      <c r="J44" s="27">
        <f>0</f>
        <v>0</v>
      </c>
    </row>
    <row r="45" spans="2:10" x14ac:dyDescent="0.25">
      <c r="B45" s="23">
        <v>44</v>
      </c>
      <c r="C45" s="24">
        <v>0</v>
      </c>
      <c r="D45" s="25">
        <v>-61.57863353692872</v>
      </c>
      <c r="E45" s="25">
        <v>26.396602468154132</v>
      </c>
      <c r="F45" s="25">
        <v>-41.902081423554762</v>
      </c>
      <c r="G45" s="25">
        <v>88.245987953172403</v>
      </c>
      <c r="H45" s="25">
        <f t="shared" si="0"/>
        <v>-35.186062735403866</v>
      </c>
      <c r="I45" s="25">
        <f t="shared" si="1"/>
        <v>-2.8576606105366125</v>
      </c>
      <c r="J45" s="25">
        <f>0</f>
        <v>0</v>
      </c>
    </row>
    <row r="46" spans="2:10" x14ac:dyDescent="0.25">
      <c r="B46" s="26">
        <v>45</v>
      </c>
      <c r="C46" s="24">
        <v>158.16951910133179</v>
      </c>
      <c r="D46" s="27">
        <v>199.07364678818601</v>
      </c>
      <c r="E46" s="27">
        <v>62.726554498671995</v>
      </c>
      <c r="F46" s="27">
        <v>158.05128541005809</v>
      </c>
      <c r="G46" s="27">
        <v>43.51739702216949</v>
      </c>
      <c r="H46" s="27">
        <f t="shared" si="0"/>
        <v>158.16951910133179</v>
      </c>
      <c r="I46" s="27">
        <f t="shared" si="1"/>
        <v>123.69111889369151</v>
      </c>
      <c r="J46" s="27">
        <f>0</f>
        <v>0</v>
      </c>
    </row>
    <row r="47" spans="2:10" x14ac:dyDescent="0.25">
      <c r="B47" s="23">
        <v>46</v>
      </c>
      <c r="C47" s="24">
        <v>266.40296878142982</v>
      </c>
      <c r="D47" s="25">
        <v>351.44314353700281</v>
      </c>
      <c r="E47" s="25">
        <v>67.975894351759635</v>
      </c>
      <c r="F47" s="25">
        <v>169.14117316089519</v>
      </c>
      <c r="G47" s="25">
        <v>31.377423705244695</v>
      </c>
      <c r="H47" s="25">
        <f t="shared" si="0"/>
        <v>266.40296878142982</v>
      </c>
      <c r="I47" s="25">
        <f t="shared" si="1"/>
        <v>127.81204832420003</v>
      </c>
      <c r="J47" s="25">
        <f>0</f>
        <v>0</v>
      </c>
    </row>
    <row r="48" spans="2:10" x14ac:dyDescent="0.25">
      <c r="B48" s="26">
        <v>47</v>
      </c>
      <c r="C48" s="24">
        <v>312.29331148199793</v>
      </c>
      <c r="D48" s="27">
        <v>472.35942044778443</v>
      </c>
      <c r="E48" s="27">
        <v>-61.1942761048373</v>
      </c>
      <c r="F48" s="27">
        <v>148.80040950170809</v>
      </c>
      <c r="G48" s="27">
        <v>73.112771469180785</v>
      </c>
      <c r="H48" s="27">
        <f t="shared" si="0"/>
        <v>312.29331148199793</v>
      </c>
      <c r="I48" s="27">
        <f t="shared" si="1"/>
        <v>126.09411809194989</v>
      </c>
      <c r="J48" s="27">
        <f>0</f>
        <v>0</v>
      </c>
    </row>
    <row r="49" spans="2:10" x14ac:dyDescent="0.25">
      <c r="B49" s="23">
        <v>48</v>
      </c>
      <c r="C49" s="24">
        <v>140.40569295525327</v>
      </c>
      <c r="D49" s="25">
        <v>-158.00711040521475</v>
      </c>
      <c r="E49" s="25">
        <v>144.16055952707296</v>
      </c>
      <c r="F49" s="25">
        <v>188.35874585277455</v>
      </c>
      <c r="G49" s="25">
        <v>28.515236194370377</v>
      </c>
      <c r="H49" s="25">
        <f t="shared" si="0"/>
        <v>-67.356809425528425</v>
      </c>
      <c r="I49" s="25">
        <f t="shared" si="1"/>
        <v>140.40569295525327</v>
      </c>
      <c r="J49" s="25">
        <f>0</f>
        <v>0</v>
      </c>
    </row>
    <row r="50" spans="2:10" x14ac:dyDescent="0.25">
      <c r="B50" s="26">
        <v>49</v>
      </c>
      <c r="C50" s="24">
        <v>94.738460885962297</v>
      </c>
      <c r="D50" s="27">
        <v>49.610773802572332</v>
      </c>
      <c r="E50" s="27">
        <v>88.674383531975309</v>
      </c>
      <c r="F50" s="27">
        <v>100.69616611705557</v>
      </c>
      <c r="G50" s="27">
        <v>80.837148680078059</v>
      </c>
      <c r="H50" s="27">
        <f t="shared" si="0"/>
        <v>61.32985672139322</v>
      </c>
      <c r="I50" s="27">
        <f t="shared" si="1"/>
        <v>94.738460885962297</v>
      </c>
      <c r="J50" s="27">
        <f>0</f>
        <v>0</v>
      </c>
    </row>
    <row r="51" spans="2:10" x14ac:dyDescent="0.25">
      <c r="B51" s="23">
        <v>50</v>
      </c>
      <c r="C51" s="24">
        <v>117.52737150438594</v>
      </c>
      <c r="D51" s="25">
        <v>150.95246053327949</v>
      </c>
      <c r="E51" s="25">
        <v>39.535497103634341</v>
      </c>
      <c r="F51" s="25">
        <v>64.687546854661406</v>
      </c>
      <c r="G51" s="25">
        <v>78.485673385053275</v>
      </c>
      <c r="H51" s="25">
        <f t="shared" si="0"/>
        <v>117.52737150438594</v>
      </c>
      <c r="I51" s="25">
        <f t="shared" si="1"/>
        <v>68.826984813778964</v>
      </c>
      <c r="J51" s="25">
        <f>0</f>
        <v>0</v>
      </c>
    </row>
    <row r="52" spans="2:10" x14ac:dyDescent="0.25">
      <c r="B52" s="26">
        <v>51</v>
      </c>
      <c r="C52" s="24">
        <v>191.32413300335301</v>
      </c>
      <c r="D52" s="27">
        <v>283.40134812954375</v>
      </c>
      <c r="E52" s="27">
        <v>-23.52270229109206</v>
      </c>
      <c r="F52" s="27">
        <v>172.89180958248443</v>
      </c>
      <c r="G52" s="27">
        <v>-47.613268647718883</v>
      </c>
      <c r="H52" s="27">
        <f t="shared" si="0"/>
        <v>191.32413300335301</v>
      </c>
      <c r="I52" s="27">
        <f t="shared" si="1"/>
        <v>106.74028611342342</v>
      </c>
      <c r="J52" s="27">
        <f>0</f>
        <v>0</v>
      </c>
    </row>
    <row r="53" spans="2:10" x14ac:dyDescent="0.25">
      <c r="B53" s="23">
        <v>52</v>
      </c>
      <c r="C53" s="24">
        <v>50.027914668432153</v>
      </c>
      <c r="D53" s="25">
        <v>9.8177008377922306</v>
      </c>
      <c r="E53" s="25">
        <v>50.836450463313767</v>
      </c>
      <c r="F53" s="25">
        <v>19.250187535529477</v>
      </c>
      <c r="G53" s="25">
        <v>121.84261131187174</v>
      </c>
      <c r="H53" s="25">
        <f t="shared" si="0"/>
        <v>22.123325725448691</v>
      </c>
      <c r="I53" s="25">
        <f t="shared" si="1"/>
        <v>50.027914668432153</v>
      </c>
      <c r="J53" s="25">
        <f>0</f>
        <v>0</v>
      </c>
    </row>
    <row r="54" spans="2:10" x14ac:dyDescent="0.25">
      <c r="B54" s="26">
        <v>53</v>
      </c>
      <c r="C54" s="24">
        <v>142.35398157637837</v>
      </c>
      <c r="D54" s="27">
        <v>178.08439017669309</v>
      </c>
      <c r="E54" s="27">
        <v>58.983028175644094</v>
      </c>
      <c r="F54" s="27">
        <v>67.525359141740836</v>
      </c>
      <c r="G54" s="27">
        <v>-9.3057778938046027</v>
      </c>
      <c r="H54" s="27">
        <f t="shared" si="0"/>
        <v>142.35398157637837</v>
      </c>
      <c r="I54" s="27">
        <f t="shared" si="1"/>
        <v>44.476018031077203</v>
      </c>
      <c r="J54" s="27">
        <f>0</f>
        <v>0</v>
      </c>
    </row>
    <row r="55" spans="2:10" x14ac:dyDescent="0.25">
      <c r="B55" s="23">
        <v>54</v>
      </c>
      <c r="C55" s="24">
        <v>265.53922442604238</v>
      </c>
      <c r="D55" s="25">
        <v>327.79898168980998</v>
      </c>
      <c r="E55" s="25">
        <v>120.26645747725132</v>
      </c>
      <c r="F55" s="25">
        <v>248.51136197766655</v>
      </c>
      <c r="G55" s="25">
        <v>92.096528437802931</v>
      </c>
      <c r="H55" s="25">
        <f t="shared" si="0"/>
        <v>265.53922442604238</v>
      </c>
      <c r="I55" s="25">
        <f t="shared" si="1"/>
        <v>201.58691191570747</v>
      </c>
      <c r="J55" s="25">
        <f>0</f>
        <v>0</v>
      </c>
    </row>
    <row r="56" spans="2:10" x14ac:dyDescent="0.25">
      <c r="B56" s="26">
        <v>55</v>
      </c>
      <c r="C56" s="24">
        <v>259.61557180299258</v>
      </c>
      <c r="D56" s="27">
        <v>78.745853487243025</v>
      </c>
      <c r="E56" s="27">
        <v>136.51303008210971</v>
      </c>
      <c r="F56" s="27">
        <v>368.51383069749147</v>
      </c>
      <c r="G56" s="27">
        <v>5.5196343824951484</v>
      </c>
      <c r="H56" s="27">
        <f t="shared" si="0"/>
        <v>96.076006465703031</v>
      </c>
      <c r="I56" s="27">
        <f t="shared" si="1"/>
        <v>259.61557180299258</v>
      </c>
      <c r="J56" s="27">
        <f>0</f>
        <v>0</v>
      </c>
    </row>
    <row r="57" spans="2:10" x14ac:dyDescent="0.25">
      <c r="B57" s="23">
        <v>56</v>
      </c>
      <c r="C57" s="24">
        <v>40.2823407397631</v>
      </c>
      <c r="D57" s="25">
        <v>27.379695168659282</v>
      </c>
      <c r="E57" s="25">
        <v>-8.1836357565568321</v>
      </c>
      <c r="F57" s="25">
        <v>52.074902426533541</v>
      </c>
      <c r="G57" s="25">
        <v>12.766363470632065</v>
      </c>
      <c r="H57" s="25">
        <f t="shared" si="0"/>
        <v>16.710695891094446</v>
      </c>
      <c r="I57" s="25">
        <f t="shared" si="1"/>
        <v>40.2823407397631</v>
      </c>
      <c r="J57" s="25">
        <f>0</f>
        <v>0</v>
      </c>
    </row>
    <row r="58" spans="2:10" x14ac:dyDescent="0.25">
      <c r="B58" s="26">
        <v>57</v>
      </c>
      <c r="C58" s="24">
        <v>155.09086397555379</v>
      </c>
      <c r="D58" s="27">
        <v>154.48666482679334</v>
      </c>
      <c r="E58" s="27">
        <v>156.50066198932817</v>
      </c>
      <c r="F58" s="27">
        <v>-4.9314233509934979</v>
      </c>
      <c r="G58" s="27">
        <v>100.28646589100701</v>
      </c>
      <c r="H58" s="27">
        <f t="shared" si="0"/>
        <v>155.09086397555379</v>
      </c>
      <c r="I58" s="27">
        <f t="shared" si="1"/>
        <v>26.633943421606652</v>
      </c>
      <c r="J58" s="27">
        <f>0</f>
        <v>0</v>
      </c>
    </row>
    <row r="59" spans="2:10" x14ac:dyDescent="0.25">
      <c r="B59" s="23">
        <v>58</v>
      </c>
      <c r="C59" s="24">
        <v>146.62429696291576</v>
      </c>
      <c r="D59" s="25">
        <v>-162.27852861915477</v>
      </c>
      <c r="E59" s="25">
        <v>29.963401640106493</v>
      </c>
      <c r="F59" s="25">
        <v>204.40690631588916</v>
      </c>
      <c r="G59" s="25">
        <v>11.798208472644518</v>
      </c>
      <c r="H59" s="25">
        <f t="shared" si="0"/>
        <v>-104.60594954137639</v>
      </c>
      <c r="I59" s="25">
        <f t="shared" si="1"/>
        <v>146.62429696291576</v>
      </c>
      <c r="J59" s="25">
        <f>0</f>
        <v>0</v>
      </c>
    </row>
    <row r="60" spans="2:10" x14ac:dyDescent="0.25">
      <c r="B60" s="26">
        <v>59</v>
      </c>
      <c r="C60" s="24">
        <v>171.02972099725957</v>
      </c>
      <c r="D60" s="27">
        <v>-48.370743971970739</v>
      </c>
      <c r="E60" s="27">
        <v>103.31320208600373</v>
      </c>
      <c r="F60" s="27">
        <v>209.82851383597063</v>
      </c>
      <c r="G60" s="27">
        <v>80.499204373600563</v>
      </c>
      <c r="H60" s="27">
        <f t="shared" si="0"/>
        <v>-2.8655601545783966</v>
      </c>
      <c r="I60" s="27">
        <f t="shared" si="1"/>
        <v>171.02972099725957</v>
      </c>
      <c r="J60" s="27">
        <f>0</f>
        <v>0</v>
      </c>
    </row>
    <row r="61" spans="2:10" x14ac:dyDescent="0.25">
      <c r="B61" s="23">
        <v>60</v>
      </c>
      <c r="C61" s="24">
        <v>116.15013144793103</v>
      </c>
      <c r="D61" s="25">
        <v>132.51911092667905</v>
      </c>
      <c r="E61" s="25">
        <v>77.955845997518992</v>
      </c>
      <c r="F61" s="25">
        <v>109.07082336906525</v>
      </c>
      <c r="G61" s="25">
        <v>26.65290846117415</v>
      </c>
      <c r="H61" s="25">
        <f t="shared" si="0"/>
        <v>116.15013144793103</v>
      </c>
      <c r="I61" s="25">
        <f t="shared" si="1"/>
        <v>84.345448896697917</v>
      </c>
      <c r="J61" s="25">
        <f>0</f>
        <v>0</v>
      </c>
    </row>
    <row r="62" spans="2:10" x14ac:dyDescent="0.25">
      <c r="B62" s="26">
        <v>61</v>
      </c>
      <c r="C62" s="24">
        <v>239.09749344477737</v>
      </c>
      <c r="D62" s="27">
        <v>325.48127950679174</v>
      </c>
      <c r="E62" s="27">
        <v>37.53532596674399</v>
      </c>
      <c r="F62" s="27">
        <v>281.66259289489858</v>
      </c>
      <c r="G62" s="27">
        <v>-26.683860533325415</v>
      </c>
      <c r="H62" s="27">
        <f t="shared" si="0"/>
        <v>239.09749344477737</v>
      </c>
      <c r="I62" s="27">
        <f t="shared" si="1"/>
        <v>189.15865686643139</v>
      </c>
      <c r="J62" s="27">
        <f>0</f>
        <v>0</v>
      </c>
    </row>
    <row r="63" spans="2:10" x14ac:dyDescent="0.25">
      <c r="B63" s="23">
        <v>62</v>
      </c>
      <c r="C63" s="24">
        <v>219.46617041257474</v>
      </c>
      <c r="D63" s="25">
        <v>291.28610877154324</v>
      </c>
      <c r="E63" s="25">
        <v>51.886314241648279</v>
      </c>
      <c r="F63" s="25">
        <v>154.12213987681554</v>
      </c>
      <c r="G63" s="25">
        <v>51.088566758745486</v>
      </c>
      <c r="H63" s="25">
        <f t="shared" si="0"/>
        <v>219.46617041257474</v>
      </c>
      <c r="I63" s="25">
        <f t="shared" si="1"/>
        <v>123.21206794139452</v>
      </c>
      <c r="J63" s="25">
        <f>0</f>
        <v>0</v>
      </c>
    </row>
    <row r="64" spans="2:10" x14ac:dyDescent="0.25">
      <c r="B64" s="26">
        <v>63</v>
      </c>
      <c r="C64" s="24">
        <v>108.86683718442362</v>
      </c>
      <c r="D64" s="27">
        <v>-32.435094353202572</v>
      </c>
      <c r="E64" s="27">
        <v>74.466277236947107</v>
      </c>
      <c r="F64" s="27">
        <v>153.24811198501465</v>
      </c>
      <c r="G64" s="27">
        <v>5.3105293163779024</v>
      </c>
      <c r="H64" s="27">
        <f t="shared" si="0"/>
        <v>-0.3646828761576657</v>
      </c>
      <c r="I64" s="27">
        <f t="shared" si="1"/>
        <v>108.86683718442362</v>
      </c>
      <c r="J64" s="27">
        <f>0</f>
        <v>0</v>
      </c>
    </row>
    <row r="65" spans="2:10" x14ac:dyDescent="0.25">
      <c r="B65" s="23">
        <v>64</v>
      </c>
      <c r="C65" s="24">
        <v>91.798083744986911</v>
      </c>
      <c r="D65" s="25">
        <v>123.32914145584782</v>
      </c>
      <c r="E65" s="25">
        <v>18.225615752978154</v>
      </c>
      <c r="F65" s="25">
        <v>-58.404501219284384</v>
      </c>
      <c r="G65" s="25">
        <v>102.52018522808088</v>
      </c>
      <c r="H65" s="25">
        <f t="shared" si="0"/>
        <v>91.798083744986911</v>
      </c>
      <c r="I65" s="25">
        <f t="shared" si="1"/>
        <v>-10.127095285074805</v>
      </c>
      <c r="J65" s="25">
        <f>0</f>
        <v>0</v>
      </c>
    </row>
    <row r="66" spans="2:10" x14ac:dyDescent="0.25">
      <c r="B66" s="26">
        <v>65</v>
      </c>
      <c r="C66" s="24">
        <v>9.4398009376242165</v>
      </c>
      <c r="D66" s="27">
        <v>17.714602012865441</v>
      </c>
      <c r="E66" s="27">
        <v>-9.868068237938644</v>
      </c>
      <c r="F66" s="27">
        <v>-39.96442591562635</v>
      </c>
      <c r="G66" s="27">
        <v>69.136558168575391</v>
      </c>
      <c r="H66" s="27">
        <f t="shared" ref="H66:H129" si="2">0.7*D66+0.3*E66</f>
        <v>9.4398009376242165</v>
      </c>
      <c r="I66" s="27">
        <f t="shared" ref="I66:I129" si="3">0.7*F66+0.3*G66</f>
        <v>-7.2341306903658271</v>
      </c>
      <c r="J66" s="27">
        <f>0</f>
        <v>0</v>
      </c>
    </row>
    <row r="67" spans="2:10" x14ac:dyDescent="0.25">
      <c r="B67" s="23">
        <v>66</v>
      </c>
      <c r="C67" s="24">
        <v>236.68091335099388</v>
      </c>
      <c r="D67" s="25">
        <v>308.78558990803879</v>
      </c>
      <c r="E67" s="25">
        <v>68.436668051222512</v>
      </c>
      <c r="F67" s="25">
        <v>99.972285575633435</v>
      </c>
      <c r="G67" s="25">
        <v>68.96734658930481</v>
      </c>
      <c r="H67" s="25">
        <f t="shared" si="2"/>
        <v>236.68091335099388</v>
      </c>
      <c r="I67" s="25">
        <f t="shared" si="3"/>
        <v>90.670803879734834</v>
      </c>
      <c r="J67" s="25">
        <f>0</f>
        <v>0</v>
      </c>
    </row>
    <row r="68" spans="2:10" x14ac:dyDescent="0.25">
      <c r="B68" s="26">
        <v>67</v>
      </c>
      <c r="C68" s="24">
        <v>17.541697751523316</v>
      </c>
      <c r="D68" s="27">
        <v>-63.101783105624435</v>
      </c>
      <c r="E68" s="27">
        <v>205.70981975153472</v>
      </c>
      <c r="F68" s="27">
        <v>-63.966726367308667</v>
      </c>
      <c r="G68" s="27">
        <v>54.786291689110129</v>
      </c>
      <c r="H68" s="27">
        <f t="shared" si="2"/>
        <v>17.541697751523316</v>
      </c>
      <c r="I68" s="27">
        <f t="shared" si="3"/>
        <v>-28.340820950383026</v>
      </c>
      <c r="J68" s="27">
        <f>0</f>
        <v>0</v>
      </c>
    </row>
    <row r="69" spans="2:10" x14ac:dyDescent="0.25">
      <c r="B69" s="23">
        <v>68</v>
      </c>
      <c r="C69" s="24">
        <v>288.01174797465484</v>
      </c>
      <c r="D69" s="25">
        <v>-102.31145318422617</v>
      </c>
      <c r="E69" s="25">
        <v>-14.901700449349661</v>
      </c>
      <c r="F69" s="25">
        <v>386.12962553267062</v>
      </c>
      <c r="G69" s="25">
        <v>59.070033672618145</v>
      </c>
      <c r="H69" s="25">
        <f t="shared" si="2"/>
        <v>-76.088527363763205</v>
      </c>
      <c r="I69" s="25">
        <f t="shared" si="3"/>
        <v>288.01174797465484</v>
      </c>
      <c r="J69" s="25">
        <f>0</f>
        <v>0</v>
      </c>
    </row>
    <row r="70" spans="2:10" x14ac:dyDescent="0.25">
      <c r="B70" s="26">
        <v>69</v>
      </c>
      <c r="C70" s="24">
        <v>128.4172043897683</v>
      </c>
      <c r="D70" s="27">
        <v>96.035292628548362</v>
      </c>
      <c r="E70" s="27">
        <v>47.805725883833702</v>
      </c>
      <c r="F70" s="27">
        <v>170.68571055377058</v>
      </c>
      <c r="G70" s="27">
        <v>29.79069000709633</v>
      </c>
      <c r="H70" s="27">
        <f t="shared" si="2"/>
        <v>81.566422605133951</v>
      </c>
      <c r="I70" s="27">
        <f t="shared" si="3"/>
        <v>128.4172043897683</v>
      </c>
      <c r="J70" s="27">
        <f>0</f>
        <v>0</v>
      </c>
    </row>
    <row r="71" spans="2:10" x14ac:dyDescent="0.25">
      <c r="B71" s="23">
        <v>70</v>
      </c>
      <c r="C71" s="24">
        <v>213.3067182219863</v>
      </c>
      <c r="D71" s="25">
        <v>127.5651891300361</v>
      </c>
      <c r="E71" s="25">
        <v>-40.503807582837851</v>
      </c>
      <c r="F71" s="25">
        <v>283.63098715493317</v>
      </c>
      <c r="G71" s="25">
        <v>49.21675737844366</v>
      </c>
      <c r="H71" s="25">
        <f t="shared" si="2"/>
        <v>77.144490116173912</v>
      </c>
      <c r="I71" s="25">
        <f t="shared" si="3"/>
        <v>213.3067182219863</v>
      </c>
      <c r="J71" s="25">
        <f>0</f>
        <v>0</v>
      </c>
    </row>
    <row r="72" spans="2:10" x14ac:dyDescent="0.25">
      <c r="B72" s="26">
        <v>71</v>
      </c>
      <c r="C72" s="24">
        <v>171.89397977213866</v>
      </c>
      <c r="D72" s="27">
        <v>-94.574764935118168</v>
      </c>
      <c r="E72" s="27">
        <v>30.970164541746083</v>
      </c>
      <c r="F72" s="27">
        <v>231.4713868003808</v>
      </c>
      <c r="G72" s="27">
        <v>32.880030039573739</v>
      </c>
      <c r="H72" s="27">
        <f t="shared" si="2"/>
        <v>-56.911286092058887</v>
      </c>
      <c r="I72" s="27">
        <f t="shared" si="3"/>
        <v>171.89397977213866</v>
      </c>
      <c r="J72" s="27">
        <f>0</f>
        <v>0</v>
      </c>
    </row>
    <row r="73" spans="2:10" x14ac:dyDescent="0.25">
      <c r="B73" s="23">
        <v>72</v>
      </c>
      <c r="C73" s="24">
        <v>55.607716644305853</v>
      </c>
      <c r="D73" s="25">
        <v>-199.75084958352693</v>
      </c>
      <c r="E73" s="25">
        <v>111.43809766810372</v>
      </c>
      <c r="F73" s="25">
        <v>88.936320290138852</v>
      </c>
      <c r="G73" s="25">
        <v>-22.15902519597114</v>
      </c>
      <c r="H73" s="25">
        <f t="shared" si="2"/>
        <v>-106.39416540803771</v>
      </c>
      <c r="I73" s="25">
        <f t="shared" si="3"/>
        <v>55.607716644305853</v>
      </c>
      <c r="J73" s="25">
        <f>0</f>
        <v>0</v>
      </c>
    </row>
    <row r="74" spans="2:10" x14ac:dyDescent="0.25">
      <c r="B74" s="26">
        <v>73</v>
      </c>
      <c r="C74" s="24">
        <v>223.13818285472968</v>
      </c>
      <c r="D74" s="27">
        <v>294.29759342364218</v>
      </c>
      <c r="E74" s="27">
        <v>57.099558193933873</v>
      </c>
      <c r="F74" s="27">
        <v>262.14900135476194</v>
      </c>
      <c r="G74" s="27">
        <v>45.204144123696018</v>
      </c>
      <c r="H74" s="27">
        <f t="shared" si="2"/>
        <v>223.13818285472968</v>
      </c>
      <c r="I74" s="27">
        <f t="shared" si="3"/>
        <v>197.06554418544215</v>
      </c>
      <c r="J74" s="27">
        <f>0</f>
        <v>0</v>
      </c>
    </row>
    <row r="75" spans="2:10" x14ac:dyDescent="0.25">
      <c r="B75" s="23">
        <v>74</v>
      </c>
      <c r="C75" s="24">
        <v>119.73248679648519</v>
      </c>
      <c r="D75" s="25">
        <v>-26.154494837098369</v>
      </c>
      <c r="E75" s="25">
        <v>122.61029600614981</v>
      </c>
      <c r="F75" s="25">
        <v>152.27877779477095</v>
      </c>
      <c r="G75" s="25">
        <v>43.791141133818456</v>
      </c>
      <c r="H75" s="25">
        <f t="shared" si="2"/>
        <v>18.474942415876082</v>
      </c>
      <c r="I75" s="25">
        <f t="shared" si="3"/>
        <v>119.73248679648519</v>
      </c>
      <c r="J75" s="25">
        <f>0</f>
        <v>0</v>
      </c>
    </row>
    <row r="76" spans="2:10" x14ac:dyDescent="0.25">
      <c r="B76" s="26">
        <v>75</v>
      </c>
      <c r="C76" s="24">
        <v>101.79016718010038</v>
      </c>
      <c r="D76" s="27">
        <v>181.87844372832743</v>
      </c>
      <c r="E76" s="27">
        <v>-85.082478099096022</v>
      </c>
      <c r="F76" s="27">
        <v>-19.467645149305525</v>
      </c>
      <c r="G76" s="27">
        <v>86.994107562838565</v>
      </c>
      <c r="H76" s="27">
        <f t="shared" si="2"/>
        <v>101.79016718010038</v>
      </c>
      <c r="I76" s="27">
        <f t="shared" si="3"/>
        <v>12.470880664337701</v>
      </c>
      <c r="J76" s="27">
        <f>0</f>
        <v>0</v>
      </c>
    </row>
    <row r="77" spans="2:10" x14ac:dyDescent="0.25">
      <c r="B77" s="23">
        <v>76</v>
      </c>
      <c r="C77" s="24">
        <v>217.19915821504455</v>
      </c>
      <c r="D77" s="25">
        <v>147.03317378644087</v>
      </c>
      <c r="E77" s="25">
        <v>-47.988194280542885</v>
      </c>
      <c r="F77" s="25">
        <v>265.99505761738777</v>
      </c>
      <c r="G77" s="25">
        <v>103.34205960957706</v>
      </c>
      <c r="H77" s="25">
        <f t="shared" si="2"/>
        <v>88.526763366345747</v>
      </c>
      <c r="I77" s="25">
        <f t="shared" si="3"/>
        <v>217.19915821504455</v>
      </c>
      <c r="J77" s="25">
        <f>0</f>
        <v>0</v>
      </c>
    </row>
    <row r="78" spans="2:10" x14ac:dyDescent="0.25">
      <c r="B78" s="26">
        <v>77</v>
      </c>
      <c r="C78" s="24">
        <v>102.86724693621525</v>
      </c>
      <c r="D78" s="27">
        <v>26.021223389096775</v>
      </c>
      <c r="E78" s="27">
        <v>56.615645972126636</v>
      </c>
      <c r="F78" s="27">
        <v>137.40529181446999</v>
      </c>
      <c r="G78" s="27">
        <v>22.278475553620893</v>
      </c>
      <c r="H78" s="27">
        <f t="shared" si="2"/>
        <v>35.199550164005728</v>
      </c>
      <c r="I78" s="27">
        <f t="shared" si="3"/>
        <v>102.86724693621525</v>
      </c>
      <c r="J78" s="27">
        <f>0</f>
        <v>0</v>
      </c>
    </row>
    <row r="79" spans="2:10" x14ac:dyDescent="0.25">
      <c r="B79" s="23">
        <v>78</v>
      </c>
      <c r="C79" s="24">
        <v>338.75623310120591</v>
      </c>
      <c r="D79" s="25">
        <v>518.90476735423044</v>
      </c>
      <c r="E79" s="25">
        <v>-81.59034682251783</v>
      </c>
      <c r="F79" s="25">
        <v>8.5675187672814985</v>
      </c>
      <c r="G79" s="25">
        <v>111.2988907266612</v>
      </c>
      <c r="H79" s="25">
        <f t="shared" si="2"/>
        <v>338.75623310120591</v>
      </c>
      <c r="I79" s="25">
        <f t="shared" si="3"/>
        <v>39.386930355095409</v>
      </c>
      <c r="J79" s="25">
        <f>0</f>
        <v>0</v>
      </c>
    </row>
    <row r="80" spans="2:10" x14ac:dyDescent="0.25">
      <c r="B80" s="26">
        <v>79</v>
      </c>
      <c r="C80" s="24">
        <v>139.61204062772012</v>
      </c>
      <c r="D80" s="27">
        <v>70.605012484322913</v>
      </c>
      <c r="E80" s="27">
        <v>-19.995170566793277</v>
      </c>
      <c r="F80" s="27">
        <v>187.29071061960019</v>
      </c>
      <c r="G80" s="27">
        <v>28.361810646666672</v>
      </c>
      <c r="H80" s="27">
        <f t="shared" si="2"/>
        <v>43.424957568988049</v>
      </c>
      <c r="I80" s="27">
        <f t="shared" si="3"/>
        <v>139.61204062772012</v>
      </c>
      <c r="J80" s="27">
        <f>0</f>
        <v>0</v>
      </c>
    </row>
    <row r="81" spans="2:10" x14ac:dyDescent="0.25">
      <c r="B81" s="23">
        <v>80</v>
      </c>
      <c r="C81" s="24">
        <v>120.15833996746534</v>
      </c>
      <c r="D81" s="25">
        <v>148.0710456612432</v>
      </c>
      <c r="E81" s="25">
        <v>55.028693348650343</v>
      </c>
      <c r="F81" s="25">
        <v>93.638981786757199</v>
      </c>
      <c r="G81" s="25">
        <v>34.682460795081283</v>
      </c>
      <c r="H81" s="25">
        <f t="shared" si="2"/>
        <v>120.15833996746534</v>
      </c>
      <c r="I81" s="25">
        <f t="shared" si="3"/>
        <v>75.952025489254424</v>
      </c>
      <c r="J81" s="25">
        <f>0</f>
        <v>0</v>
      </c>
    </row>
    <row r="82" spans="2:10" x14ac:dyDescent="0.25">
      <c r="B82" s="26">
        <v>81</v>
      </c>
      <c r="C82" s="24">
        <v>7.3964847186229292</v>
      </c>
      <c r="D82" s="27">
        <v>-6.6321052866124433</v>
      </c>
      <c r="E82" s="27">
        <v>40.129861397505465</v>
      </c>
      <c r="F82" s="27">
        <v>-169.66460873187629</v>
      </c>
      <c r="G82" s="27">
        <v>120.45647332413175</v>
      </c>
      <c r="H82" s="27">
        <f t="shared" si="2"/>
        <v>7.3964847186229292</v>
      </c>
      <c r="I82" s="27">
        <f t="shared" si="3"/>
        <v>-82.628284115073853</v>
      </c>
      <c r="J82" s="27">
        <f>0</f>
        <v>0</v>
      </c>
    </row>
    <row r="83" spans="2:10" x14ac:dyDescent="0.25">
      <c r="B83" s="23">
        <v>82</v>
      </c>
      <c r="C83" s="24">
        <v>96.573333549319116</v>
      </c>
      <c r="D83" s="25">
        <v>18.818860226453239</v>
      </c>
      <c r="E83" s="25">
        <v>21.665461024061589</v>
      </c>
      <c r="F83" s="25">
        <v>108.59140053214765</v>
      </c>
      <c r="G83" s="25">
        <v>68.531177256052587</v>
      </c>
      <c r="H83" s="25">
        <f t="shared" si="2"/>
        <v>19.672840465735742</v>
      </c>
      <c r="I83" s="25">
        <f t="shared" si="3"/>
        <v>96.573333549319116</v>
      </c>
      <c r="J83" s="25">
        <f>0</f>
        <v>0</v>
      </c>
    </row>
    <row r="84" spans="2:10" x14ac:dyDescent="0.25">
      <c r="B84" s="26">
        <v>83</v>
      </c>
      <c r="C84" s="24">
        <v>151.39846222538691</v>
      </c>
      <c r="D84" s="27">
        <v>164.06324366033454</v>
      </c>
      <c r="E84" s="27">
        <v>119.75405552540374</v>
      </c>
      <c r="F84" s="27">
        <v>226.2000769797028</v>
      </c>
      <c r="G84" s="27">
        <v>-23.138638868016805</v>
      </c>
      <c r="H84" s="27">
        <f t="shared" si="2"/>
        <v>150.77048721985528</v>
      </c>
      <c r="I84" s="27">
        <f t="shared" si="3"/>
        <v>151.39846222538691</v>
      </c>
      <c r="J84" s="27">
        <f>0</f>
        <v>0</v>
      </c>
    </row>
    <row r="85" spans="2:10" x14ac:dyDescent="0.25">
      <c r="B85" s="23">
        <v>84</v>
      </c>
      <c r="C85" s="24">
        <v>115.52575130320689</v>
      </c>
      <c r="D85" s="25">
        <v>135.14489111532367</v>
      </c>
      <c r="E85" s="25">
        <v>69.747758408267757</v>
      </c>
      <c r="F85" s="25">
        <v>18.325014288797306</v>
      </c>
      <c r="G85" s="25">
        <v>-18.350541362993475</v>
      </c>
      <c r="H85" s="25">
        <f t="shared" si="2"/>
        <v>115.52575130320689</v>
      </c>
      <c r="I85" s="25">
        <f t="shared" si="3"/>
        <v>7.3223475932600719</v>
      </c>
      <c r="J85" s="25">
        <f>0</f>
        <v>0</v>
      </c>
    </row>
    <row r="86" spans="2:10" x14ac:dyDescent="0.25">
      <c r="B86" s="26">
        <v>85</v>
      </c>
      <c r="C86" s="24">
        <v>131.47485788765135</v>
      </c>
      <c r="D86" s="27">
        <v>144.37820434474634</v>
      </c>
      <c r="E86" s="27">
        <v>16.638486969780196</v>
      </c>
      <c r="F86" s="27">
        <v>150.76921050498137</v>
      </c>
      <c r="G86" s="27">
        <v>86.454701780548021</v>
      </c>
      <c r="H86" s="27">
        <f t="shared" si="2"/>
        <v>106.0562891322565</v>
      </c>
      <c r="I86" s="27">
        <f t="shared" si="3"/>
        <v>131.47485788765135</v>
      </c>
      <c r="J86" s="27">
        <f>0</f>
        <v>0</v>
      </c>
    </row>
    <row r="87" spans="2:10" x14ac:dyDescent="0.25">
      <c r="B87" s="23">
        <v>86</v>
      </c>
      <c r="C87" s="24">
        <v>139.50563165398506</v>
      </c>
      <c r="D87" s="25">
        <v>39.15868342706019</v>
      </c>
      <c r="E87" s="25">
        <v>17.59677918050722</v>
      </c>
      <c r="F87" s="25">
        <v>196.26598717856336</v>
      </c>
      <c r="G87" s="25">
        <v>7.0648020966357237</v>
      </c>
      <c r="H87" s="25">
        <f t="shared" si="2"/>
        <v>32.690112153094297</v>
      </c>
      <c r="I87" s="25">
        <f t="shared" si="3"/>
        <v>139.50563165398506</v>
      </c>
      <c r="J87" s="25">
        <f>0</f>
        <v>0</v>
      </c>
    </row>
    <row r="88" spans="2:10" x14ac:dyDescent="0.25">
      <c r="B88" s="26">
        <v>87</v>
      </c>
      <c r="C88" s="24">
        <v>259.81491023272116</v>
      </c>
      <c r="D88" s="27">
        <v>216.35970276253968</v>
      </c>
      <c r="E88" s="27">
        <v>70.618527463408</v>
      </c>
      <c r="F88" s="27">
        <v>358.36323844014146</v>
      </c>
      <c r="G88" s="27">
        <v>29.868811082073968</v>
      </c>
      <c r="H88" s="27">
        <f t="shared" si="2"/>
        <v>172.63735017280015</v>
      </c>
      <c r="I88" s="27">
        <f t="shared" si="3"/>
        <v>259.81491023272116</v>
      </c>
      <c r="J88" s="27">
        <f>0</f>
        <v>0</v>
      </c>
    </row>
    <row r="89" spans="2:10" x14ac:dyDescent="0.25">
      <c r="B89" s="23">
        <v>88</v>
      </c>
      <c r="C89" s="24">
        <v>169.39425132869007</v>
      </c>
      <c r="D89" s="25">
        <v>189.1826746649399</v>
      </c>
      <c r="E89" s="25">
        <v>123.22126354410716</v>
      </c>
      <c r="F89" s="25">
        <v>50.727127186913741</v>
      </c>
      <c r="G89" s="25">
        <v>-28.80247984264075</v>
      </c>
      <c r="H89" s="25">
        <f t="shared" si="2"/>
        <v>169.39425132869007</v>
      </c>
      <c r="I89" s="25">
        <f t="shared" si="3"/>
        <v>26.868245078047391</v>
      </c>
      <c r="J89" s="25">
        <f>0</f>
        <v>0</v>
      </c>
    </row>
    <row r="90" spans="2:10" x14ac:dyDescent="0.25">
      <c r="B90" s="26">
        <v>89</v>
      </c>
      <c r="C90" s="24">
        <v>192.98979896437919</v>
      </c>
      <c r="D90" s="27">
        <v>94.216431047670014</v>
      </c>
      <c r="E90" s="27">
        <v>2.359979381909092</v>
      </c>
      <c r="F90" s="27">
        <v>269.23169594975769</v>
      </c>
      <c r="G90" s="27">
        <v>15.092039331829412</v>
      </c>
      <c r="H90" s="27">
        <f t="shared" si="2"/>
        <v>66.659495547941731</v>
      </c>
      <c r="I90" s="27">
        <f t="shared" si="3"/>
        <v>192.98979896437919</v>
      </c>
      <c r="J90" s="27">
        <f>0</f>
        <v>0</v>
      </c>
    </row>
    <row r="91" spans="2:10" x14ac:dyDescent="0.25">
      <c r="B91" s="23">
        <v>90</v>
      </c>
      <c r="C91" s="24">
        <v>72.635000841503597</v>
      </c>
      <c r="D91" s="25">
        <v>88.704744951140029</v>
      </c>
      <c r="E91" s="25">
        <v>35.138931252351945</v>
      </c>
      <c r="F91" s="25">
        <v>-52.692887698956042</v>
      </c>
      <c r="G91" s="25">
        <v>28.910994644041054</v>
      </c>
      <c r="H91" s="25">
        <f t="shared" si="2"/>
        <v>72.635000841503597</v>
      </c>
      <c r="I91" s="25">
        <f t="shared" si="3"/>
        <v>-28.211722996056913</v>
      </c>
      <c r="J91" s="25">
        <f>0</f>
        <v>0</v>
      </c>
    </row>
    <row r="92" spans="2:10" x14ac:dyDescent="0.25">
      <c r="B92" s="26">
        <v>91</v>
      </c>
      <c r="C92" s="24">
        <v>186.78168938436573</v>
      </c>
      <c r="D92" s="27">
        <v>225.21866074130594</v>
      </c>
      <c r="E92" s="27">
        <v>97.095422884838683</v>
      </c>
      <c r="F92" s="27">
        <v>178.75630232796999</v>
      </c>
      <c r="G92" s="27">
        <v>-22.798569113334885</v>
      </c>
      <c r="H92" s="27">
        <f t="shared" si="2"/>
        <v>186.78168938436573</v>
      </c>
      <c r="I92" s="27">
        <f t="shared" si="3"/>
        <v>118.28984089557852</v>
      </c>
      <c r="J92" s="27">
        <f>0</f>
        <v>0</v>
      </c>
    </row>
    <row r="93" spans="2:10" x14ac:dyDescent="0.25">
      <c r="B93" s="23">
        <v>92</v>
      </c>
      <c r="C93" s="24">
        <v>163.20545304668823</v>
      </c>
      <c r="D93" s="25">
        <v>226.42558111990755</v>
      </c>
      <c r="E93" s="25">
        <v>15.691820875843206</v>
      </c>
      <c r="F93" s="25">
        <v>195.15024713378338</v>
      </c>
      <c r="G93" s="25">
        <v>11.572405037009368</v>
      </c>
      <c r="H93" s="25">
        <f t="shared" si="2"/>
        <v>163.20545304668823</v>
      </c>
      <c r="I93" s="25">
        <f t="shared" si="3"/>
        <v>140.07689450475115</v>
      </c>
      <c r="J93" s="25">
        <f>0</f>
        <v>0</v>
      </c>
    </row>
    <row r="94" spans="2:10" x14ac:dyDescent="0.25">
      <c r="B94" s="26">
        <v>93</v>
      </c>
      <c r="C94" s="24">
        <v>43.390064334429965</v>
      </c>
      <c r="D94" s="27">
        <v>-0.6293902713015882</v>
      </c>
      <c r="E94" s="27">
        <v>146.10212508113693</v>
      </c>
      <c r="F94" s="27">
        <v>8.2575769389110008</v>
      </c>
      <c r="G94" s="27">
        <v>12.819294204829998</v>
      </c>
      <c r="H94" s="27">
        <f t="shared" si="2"/>
        <v>43.390064334429965</v>
      </c>
      <c r="I94" s="27">
        <f t="shared" si="3"/>
        <v>9.6260921186866995</v>
      </c>
      <c r="J94" s="27">
        <f>0</f>
        <v>0</v>
      </c>
    </row>
    <row r="95" spans="2:10" x14ac:dyDescent="0.25">
      <c r="B95" s="23">
        <v>94</v>
      </c>
      <c r="C95" s="24">
        <v>156.19932867123919</v>
      </c>
      <c r="D95" s="25">
        <v>-298.57695714831806</v>
      </c>
      <c r="E95" s="25">
        <v>197.62111818458814</v>
      </c>
      <c r="F95" s="25">
        <v>200.63066052500537</v>
      </c>
      <c r="G95" s="25">
        <v>52.526221012451387</v>
      </c>
      <c r="H95" s="25">
        <f t="shared" si="2"/>
        <v>-149.7175345484462</v>
      </c>
      <c r="I95" s="25">
        <f t="shared" si="3"/>
        <v>156.19932867123919</v>
      </c>
      <c r="J95" s="25">
        <f>0</f>
        <v>0</v>
      </c>
    </row>
    <row r="96" spans="2:10" x14ac:dyDescent="0.25">
      <c r="B96" s="26">
        <v>95</v>
      </c>
      <c r="C96" s="24">
        <v>109.92747415421292</v>
      </c>
      <c r="D96" s="27">
        <v>55.894452963916429</v>
      </c>
      <c r="E96" s="27">
        <v>51.179776249926022</v>
      </c>
      <c r="F96" s="27">
        <v>137.8956759271635</v>
      </c>
      <c r="G96" s="27">
        <v>44.668336683994909</v>
      </c>
      <c r="H96" s="27">
        <f t="shared" si="2"/>
        <v>54.480049949719309</v>
      </c>
      <c r="I96" s="27">
        <f t="shared" si="3"/>
        <v>109.92747415421292</v>
      </c>
      <c r="J96" s="27">
        <f>0</f>
        <v>0</v>
      </c>
    </row>
    <row r="97" spans="2:10" x14ac:dyDescent="0.25">
      <c r="B97" s="23">
        <v>96</v>
      </c>
      <c r="C97" s="24">
        <v>58.062388961278437</v>
      </c>
      <c r="D97" s="25">
        <v>64.772689648035168</v>
      </c>
      <c r="E97" s="25">
        <v>42.40502069217942</v>
      </c>
      <c r="F97" s="25">
        <v>6.9768971950334162</v>
      </c>
      <c r="G97" s="25">
        <v>77.550379060749265</v>
      </c>
      <c r="H97" s="25">
        <f t="shared" si="2"/>
        <v>58.062388961278437</v>
      </c>
      <c r="I97" s="25">
        <f t="shared" si="3"/>
        <v>28.148941754748169</v>
      </c>
      <c r="J97" s="25">
        <f>0</f>
        <v>0</v>
      </c>
    </row>
    <row r="98" spans="2:10" x14ac:dyDescent="0.25">
      <c r="B98" s="26">
        <v>97</v>
      </c>
      <c r="C98" s="24">
        <v>188.64565869224157</v>
      </c>
      <c r="D98" s="27">
        <v>232.63857997583577</v>
      </c>
      <c r="E98" s="27">
        <v>85.995509030521774</v>
      </c>
      <c r="F98" s="27">
        <v>190.15075175556254</v>
      </c>
      <c r="G98" s="27">
        <v>81.529282643001778</v>
      </c>
      <c r="H98" s="27">
        <f t="shared" si="2"/>
        <v>188.64565869224157</v>
      </c>
      <c r="I98" s="27">
        <f t="shared" si="3"/>
        <v>157.56431102179431</v>
      </c>
      <c r="J98" s="27">
        <f>0</f>
        <v>0</v>
      </c>
    </row>
    <row r="99" spans="2:10" x14ac:dyDescent="0.25">
      <c r="B99" s="23">
        <v>98</v>
      </c>
      <c r="C99" s="24">
        <v>92.616073558978186</v>
      </c>
      <c r="D99" s="25">
        <v>73.101349115942085</v>
      </c>
      <c r="E99" s="25">
        <v>0.20521957364359622</v>
      </c>
      <c r="F99" s="25">
        <v>139.23410612488544</v>
      </c>
      <c r="G99" s="25">
        <v>-16.15933576147205</v>
      </c>
      <c r="H99" s="25">
        <f t="shared" si="2"/>
        <v>51.232510253252535</v>
      </c>
      <c r="I99" s="25">
        <f t="shared" si="3"/>
        <v>92.616073558978186</v>
      </c>
      <c r="J99" s="25">
        <f>0</f>
        <v>0</v>
      </c>
    </row>
    <row r="100" spans="2:10" x14ac:dyDescent="0.25">
      <c r="B100" s="26">
        <v>99</v>
      </c>
      <c r="C100" s="24">
        <v>134.5412092244712</v>
      </c>
      <c r="D100" s="27">
        <v>145.9627597980305</v>
      </c>
      <c r="E100" s="27">
        <v>107.89092455283284</v>
      </c>
      <c r="F100" s="27">
        <v>-2.8558847629299464</v>
      </c>
      <c r="G100" s="27">
        <v>85.892607724263897</v>
      </c>
      <c r="H100" s="27">
        <f t="shared" si="2"/>
        <v>134.5412092244712</v>
      </c>
      <c r="I100" s="27">
        <f t="shared" si="3"/>
        <v>23.768662983228204</v>
      </c>
      <c r="J100" s="27">
        <f>0</f>
        <v>0</v>
      </c>
    </row>
    <row r="101" spans="2:10" x14ac:dyDescent="0.25">
      <c r="B101" s="23">
        <v>100</v>
      </c>
      <c r="C101" s="24">
        <v>90.575721738215151</v>
      </c>
      <c r="D101" s="25">
        <v>54.72832350812002</v>
      </c>
      <c r="E101" s="25">
        <v>-63.379833647695932</v>
      </c>
      <c r="F101" s="25">
        <v>109.94834751645273</v>
      </c>
      <c r="G101" s="25">
        <v>45.372928255660824</v>
      </c>
      <c r="H101" s="25">
        <f t="shared" si="2"/>
        <v>19.295876361375232</v>
      </c>
      <c r="I101" s="25">
        <f t="shared" si="3"/>
        <v>90.575721738215151</v>
      </c>
      <c r="J101" s="25">
        <f>0</f>
        <v>0</v>
      </c>
    </row>
    <row r="102" spans="2:10" x14ac:dyDescent="0.25">
      <c r="B102" s="26">
        <v>101</v>
      </c>
      <c r="C102" s="24">
        <v>207.58239894736616</v>
      </c>
      <c r="D102" s="27">
        <v>288.3706793228057</v>
      </c>
      <c r="E102" s="27">
        <v>19.07641140467398</v>
      </c>
      <c r="F102" s="27">
        <v>111.23805396864311</v>
      </c>
      <c r="G102" s="27">
        <v>-25.4952634475069</v>
      </c>
      <c r="H102" s="27">
        <f t="shared" si="2"/>
        <v>207.58239894736616</v>
      </c>
      <c r="I102" s="27">
        <f t="shared" si="3"/>
        <v>70.21805874379811</v>
      </c>
      <c r="J102" s="27">
        <f>0</f>
        <v>0</v>
      </c>
    </row>
    <row r="103" spans="2:10" x14ac:dyDescent="0.25">
      <c r="B103" s="23">
        <v>102</v>
      </c>
      <c r="C103" s="24">
        <v>84.718743781712305</v>
      </c>
      <c r="D103" s="25">
        <v>-66.068959350798906</v>
      </c>
      <c r="E103" s="25">
        <v>56.223974494731308</v>
      </c>
      <c r="F103" s="25">
        <v>96.384894879236683</v>
      </c>
      <c r="G103" s="25">
        <v>57.497724554155454</v>
      </c>
      <c r="H103" s="25">
        <f t="shared" si="2"/>
        <v>-29.381079197139844</v>
      </c>
      <c r="I103" s="25">
        <f t="shared" si="3"/>
        <v>84.718743781712305</v>
      </c>
      <c r="J103" s="25">
        <f>0</f>
        <v>0</v>
      </c>
    </row>
    <row r="104" spans="2:10" x14ac:dyDescent="0.25">
      <c r="B104" s="26">
        <v>103</v>
      </c>
      <c r="C104" s="24">
        <v>0</v>
      </c>
      <c r="D104" s="27">
        <v>-82.029389843549438</v>
      </c>
      <c r="E104" s="27">
        <v>105.44184020416566</v>
      </c>
      <c r="F104" s="27">
        <v>-44.46527454157291</v>
      </c>
      <c r="G104" s="27">
        <v>14.787170579336095</v>
      </c>
      <c r="H104" s="27">
        <f t="shared" si="2"/>
        <v>-25.788020829234902</v>
      </c>
      <c r="I104" s="27">
        <f t="shared" si="3"/>
        <v>-26.689541005300207</v>
      </c>
      <c r="J104" s="27">
        <f>0</f>
        <v>0</v>
      </c>
    </row>
    <row r="105" spans="2:10" x14ac:dyDescent="0.25">
      <c r="B105" s="23">
        <v>104</v>
      </c>
      <c r="C105" s="24">
        <v>173.02257126163317</v>
      </c>
      <c r="D105" s="25">
        <v>247.96364147659756</v>
      </c>
      <c r="E105" s="25">
        <v>-1.839925906616962</v>
      </c>
      <c r="F105" s="25">
        <v>192.38699510527144</v>
      </c>
      <c r="G105" s="25">
        <v>2.5814068178809322</v>
      </c>
      <c r="H105" s="25">
        <f t="shared" si="2"/>
        <v>173.02257126163317</v>
      </c>
      <c r="I105" s="25">
        <f t="shared" si="3"/>
        <v>135.44531861905426</v>
      </c>
      <c r="J105" s="25">
        <f>0</f>
        <v>0</v>
      </c>
    </row>
    <row r="106" spans="2:10" x14ac:dyDescent="0.25">
      <c r="B106" s="26">
        <v>105</v>
      </c>
      <c r="C106" s="24">
        <v>61.442929836145822</v>
      </c>
      <c r="D106" s="27">
        <v>100.05867012155068</v>
      </c>
      <c r="E106" s="27">
        <v>-28.660464163132161</v>
      </c>
      <c r="F106" s="27">
        <v>26.029105461903185</v>
      </c>
      <c r="G106" s="27">
        <v>3.3723893850566213</v>
      </c>
      <c r="H106" s="27">
        <f t="shared" si="2"/>
        <v>61.442929836145822</v>
      </c>
      <c r="I106" s="27">
        <f t="shared" si="3"/>
        <v>19.232090638849215</v>
      </c>
      <c r="J106" s="27">
        <f>0</f>
        <v>0</v>
      </c>
    </row>
    <row r="107" spans="2:10" x14ac:dyDescent="0.25">
      <c r="B107" s="23">
        <v>106</v>
      </c>
      <c r="C107" s="24">
        <v>37.610648674223874</v>
      </c>
      <c r="D107" s="25">
        <v>41.349655683528802</v>
      </c>
      <c r="E107" s="25">
        <v>28.88629898584572</v>
      </c>
      <c r="F107" s="25">
        <v>-72.846292519510598</v>
      </c>
      <c r="G107" s="25">
        <v>42.781566736308406</v>
      </c>
      <c r="H107" s="25">
        <f t="shared" si="2"/>
        <v>37.610648674223874</v>
      </c>
      <c r="I107" s="25">
        <f t="shared" si="3"/>
        <v>-38.157934742764894</v>
      </c>
      <c r="J107" s="25">
        <f>0</f>
        <v>0</v>
      </c>
    </row>
    <row r="108" spans="2:10" x14ac:dyDescent="0.25">
      <c r="B108" s="26">
        <v>107</v>
      </c>
      <c r="C108" s="24">
        <v>123.21554928672815</v>
      </c>
      <c r="D108" s="27">
        <v>-22.114589752452801</v>
      </c>
      <c r="E108" s="27">
        <v>117.81577699654322</v>
      </c>
      <c r="F108" s="27">
        <v>141.6035952535243</v>
      </c>
      <c r="G108" s="27">
        <v>80.310108697537146</v>
      </c>
      <c r="H108" s="27">
        <f t="shared" si="2"/>
        <v>19.864520272246004</v>
      </c>
      <c r="I108" s="27">
        <f t="shared" si="3"/>
        <v>123.21554928672815</v>
      </c>
      <c r="J108" s="27">
        <f>0</f>
        <v>0</v>
      </c>
    </row>
    <row r="109" spans="2:10" x14ac:dyDescent="0.25">
      <c r="B109" s="23">
        <v>108</v>
      </c>
      <c r="C109" s="24">
        <v>237.04662036316716</v>
      </c>
      <c r="D109" s="25">
        <v>329.22832305848289</v>
      </c>
      <c r="E109" s="25">
        <v>21.955980740763916</v>
      </c>
      <c r="F109" s="25">
        <v>201.23160468875324</v>
      </c>
      <c r="G109" s="25">
        <v>63.899805990885525</v>
      </c>
      <c r="H109" s="25">
        <f t="shared" si="2"/>
        <v>237.04662036316716</v>
      </c>
      <c r="I109" s="25">
        <f t="shared" si="3"/>
        <v>160.03206507939291</v>
      </c>
      <c r="J109" s="25">
        <f>0</f>
        <v>0</v>
      </c>
    </row>
    <row r="110" spans="2:10" x14ac:dyDescent="0.25">
      <c r="B110" s="26">
        <v>109</v>
      </c>
      <c r="C110" s="24">
        <v>49.309370249497704</v>
      </c>
      <c r="D110" s="27">
        <v>-219.54917122787003</v>
      </c>
      <c r="E110" s="27">
        <v>61.178510518530281</v>
      </c>
      <c r="F110" s="27">
        <v>55.476756165241767</v>
      </c>
      <c r="G110" s="27">
        <v>34.918803112761587</v>
      </c>
      <c r="H110" s="27">
        <f t="shared" si="2"/>
        <v>-135.33086670394994</v>
      </c>
      <c r="I110" s="27">
        <f t="shared" si="3"/>
        <v>49.309370249497704</v>
      </c>
      <c r="J110" s="27">
        <f>0</f>
        <v>0</v>
      </c>
    </row>
    <row r="111" spans="2:10" x14ac:dyDescent="0.25">
      <c r="B111" s="23">
        <v>110</v>
      </c>
      <c r="C111" s="24">
        <v>119.86354328013358</v>
      </c>
      <c r="D111" s="25">
        <v>125.70128264622625</v>
      </c>
      <c r="E111" s="25">
        <v>106.24215142591737</v>
      </c>
      <c r="F111" s="25">
        <v>120.68923152222534</v>
      </c>
      <c r="G111" s="25">
        <v>42.60503007117164</v>
      </c>
      <c r="H111" s="25">
        <f t="shared" si="2"/>
        <v>119.86354328013358</v>
      </c>
      <c r="I111" s="25">
        <f t="shared" si="3"/>
        <v>97.263971086909237</v>
      </c>
      <c r="J111" s="25">
        <f>0</f>
        <v>0</v>
      </c>
    </row>
    <row r="112" spans="2:10" x14ac:dyDescent="0.25">
      <c r="B112" s="26">
        <v>111</v>
      </c>
      <c r="C112" s="24">
        <v>147.51462304057537</v>
      </c>
      <c r="D112" s="27">
        <v>214.769628240354</v>
      </c>
      <c r="E112" s="27">
        <v>-9.4137224255747327</v>
      </c>
      <c r="F112" s="27">
        <v>181.5246056735829</v>
      </c>
      <c r="G112" s="27">
        <v>24.231729623327418</v>
      </c>
      <c r="H112" s="27">
        <f t="shared" si="2"/>
        <v>147.51462304057537</v>
      </c>
      <c r="I112" s="27">
        <f t="shared" si="3"/>
        <v>134.33674285850623</v>
      </c>
      <c r="J112" s="27">
        <f>0</f>
        <v>0</v>
      </c>
    </row>
    <row r="113" spans="2:10" x14ac:dyDescent="0.25">
      <c r="B113" s="23">
        <v>112</v>
      </c>
      <c r="C113" s="24">
        <v>187.19096313967364</v>
      </c>
      <c r="D113" s="25">
        <v>90.654636063759142</v>
      </c>
      <c r="E113" s="25">
        <v>95.98903954551453</v>
      </c>
      <c r="F113" s="25">
        <v>243.79134030471172</v>
      </c>
      <c r="G113" s="25">
        <v>55.123416421251456</v>
      </c>
      <c r="H113" s="25">
        <f t="shared" si="2"/>
        <v>92.254957108285751</v>
      </c>
      <c r="I113" s="25">
        <f t="shared" si="3"/>
        <v>187.19096313967364</v>
      </c>
      <c r="J113" s="25">
        <f>0</f>
        <v>0</v>
      </c>
    </row>
    <row r="114" spans="2:10" x14ac:dyDescent="0.25">
      <c r="B114" s="26">
        <v>113</v>
      </c>
      <c r="C114" s="24">
        <v>107.91254158856617</v>
      </c>
      <c r="D114" s="27">
        <v>35.439517394307288</v>
      </c>
      <c r="E114" s="27">
        <v>36.007737336438282</v>
      </c>
      <c r="F114" s="27">
        <v>118.8031005919791</v>
      </c>
      <c r="G114" s="27">
        <v>82.50123724726933</v>
      </c>
      <c r="H114" s="27">
        <f t="shared" si="2"/>
        <v>35.609983376946587</v>
      </c>
      <c r="I114" s="27">
        <f t="shared" si="3"/>
        <v>107.91254158856617</v>
      </c>
      <c r="J114" s="27">
        <f>0</f>
        <v>0</v>
      </c>
    </row>
    <row r="115" spans="2:10" x14ac:dyDescent="0.25">
      <c r="B115" s="23">
        <v>114</v>
      </c>
      <c r="C115" s="24">
        <v>313.45371473890464</v>
      </c>
      <c r="D115" s="25">
        <v>400.33085770294883</v>
      </c>
      <c r="E115" s="25">
        <v>110.74038115613494</v>
      </c>
      <c r="F115" s="25">
        <v>240.74448766462712</v>
      </c>
      <c r="G115" s="25">
        <v>46.139510138782121</v>
      </c>
      <c r="H115" s="25">
        <f t="shared" si="2"/>
        <v>313.45371473890464</v>
      </c>
      <c r="I115" s="25">
        <f t="shared" si="3"/>
        <v>182.36299440687361</v>
      </c>
      <c r="J115" s="25">
        <f>0</f>
        <v>0</v>
      </c>
    </row>
    <row r="116" spans="2:10" x14ac:dyDescent="0.25">
      <c r="B116" s="26">
        <v>115</v>
      </c>
      <c r="C116" s="24">
        <v>241.09944205746902</v>
      </c>
      <c r="D116" s="27">
        <v>28.254273479268761</v>
      </c>
      <c r="E116" s="27">
        <v>-39.87293446334273</v>
      </c>
      <c r="F116" s="27">
        <v>307.92543123586358</v>
      </c>
      <c r="G116" s="27">
        <v>85.172133974548416</v>
      </c>
      <c r="H116" s="27">
        <f t="shared" si="2"/>
        <v>7.8161110964853133</v>
      </c>
      <c r="I116" s="27">
        <f t="shared" si="3"/>
        <v>241.09944205746902</v>
      </c>
      <c r="J116" s="27">
        <f>0</f>
        <v>0</v>
      </c>
    </row>
    <row r="117" spans="2:10" x14ac:dyDescent="0.25">
      <c r="B117" s="23">
        <v>116</v>
      </c>
      <c r="C117" s="24">
        <v>197.2240475408947</v>
      </c>
      <c r="D117" s="25">
        <v>246.77054663666493</v>
      </c>
      <c r="E117" s="25">
        <v>81.615549650764194</v>
      </c>
      <c r="F117" s="25">
        <v>63.301922230262832</v>
      </c>
      <c r="G117" s="25">
        <v>-15.295795226269121</v>
      </c>
      <c r="H117" s="25">
        <f t="shared" si="2"/>
        <v>197.2240475408947</v>
      </c>
      <c r="I117" s="25">
        <f t="shared" si="3"/>
        <v>39.722606993303238</v>
      </c>
      <c r="J117" s="25">
        <f>0</f>
        <v>0</v>
      </c>
    </row>
    <row r="118" spans="2:10" x14ac:dyDescent="0.25">
      <c r="B118" s="26">
        <v>117</v>
      </c>
      <c r="C118" s="24">
        <v>154.68863771116986</v>
      </c>
      <c r="D118" s="27">
        <v>-98.348516704155259</v>
      </c>
      <c r="E118" s="27">
        <v>13.314781532810073</v>
      </c>
      <c r="F118" s="27">
        <v>202.83821273450476</v>
      </c>
      <c r="G118" s="27">
        <v>42.339629323388401</v>
      </c>
      <c r="H118" s="27">
        <f t="shared" si="2"/>
        <v>-64.849527233065658</v>
      </c>
      <c r="I118" s="27">
        <f t="shared" si="3"/>
        <v>154.68863771116986</v>
      </c>
      <c r="J118" s="27">
        <f>0</f>
        <v>0</v>
      </c>
    </row>
    <row r="119" spans="2:10" x14ac:dyDescent="0.25">
      <c r="B119" s="23">
        <v>118</v>
      </c>
      <c r="C119" s="24">
        <v>186.68830306976329</v>
      </c>
      <c r="D119" s="25">
        <v>286.29278717504519</v>
      </c>
      <c r="E119" s="25">
        <v>-45.722159842561112</v>
      </c>
      <c r="F119" s="25">
        <v>-17.515200217128537</v>
      </c>
      <c r="G119" s="25">
        <v>1.7256748043215069</v>
      </c>
      <c r="H119" s="25">
        <f t="shared" si="2"/>
        <v>186.68830306976329</v>
      </c>
      <c r="I119" s="25">
        <f t="shared" si="3"/>
        <v>-11.742937710693523</v>
      </c>
      <c r="J119" s="25">
        <f>0</f>
        <v>0</v>
      </c>
    </row>
    <row r="120" spans="2:10" x14ac:dyDescent="0.25">
      <c r="B120" s="26">
        <v>119</v>
      </c>
      <c r="C120" s="24">
        <v>274.91910115560904</v>
      </c>
      <c r="D120" s="27">
        <v>348.33274675791381</v>
      </c>
      <c r="E120" s="27">
        <v>103.62059475023122</v>
      </c>
      <c r="F120" s="27">
        <v>138.49098096116271</v>
      </c>
      <c r="G120" s="27">
        <v>46.014842555185353</v>
      </c>
      <c r="H120" s="27">
        <f t="shared" si="2"/>
        <v>274.91910115560904</v>
      </c>
      <c r="I120" s="27">
        <f t="shared" si="3"/>
        <v>110.74813943936948</v>
      </c>
      <c r="J120" s="27">
        <f>0</f>
        <v>0</v>
      </c>
    </row>
    <row r="121" spans="2:10" x14ac:dyDescent="0.25">
      <c r="B121" s="23">
        <v>120</v>
      </c>
      <c r="C121" s="24">
        <v>226.11275409973157</v>
      </c>
      <c r="D121" s="25">
        <v>259.27076095446068</v>
      </c>
      <c r="E121" s="25">
        <v>148.74407143869701</v>
      </c>
      <c r="F121" s="25">
        <v>-2.0295302578539491</v>
      </c>
      <c r="G121" s="25">
        <v>10.017023107308933</v>
      </c>
      <c r="H121" s="25">
        <f t="shared" si="2"/>
        <v>226.11275409973157</v>
      </c>
      <c r="I121" s="25">
        <f t="shared" si="3"/>
        <v>1.5844357516949157</v>
      </c>
      <c r="J121" s="25">
        <f>0</f>
        <v>0</v>
      </c>
    </row>
    <row r="122" spans="2:10" x14ac:dyDescent="0.25">
      <c r="B122" s="26">
        <v>121</v>
      </c>
      <c r="C122" s="24">
        <v>209.28741932618203</v>
      </c>
      <c r="D122" s="27">
        <v>211.70038514458889</v>
      </c>
      <c r="E122" s="27">
        <v>98.712722071435422</v>
      </c>
      <c r="F122" s="27">
        <v>273.31595655921768</v>
      </c>
      <c r="G122" s="27">
        <v>59.887499115765593</v>
      </c>
      <c r="H122" s="27">
        <f t="shared" si="2"/>
        <v>177.80408622264284</v>
      </c>
      <c r="I122" s="27">
        <f t="shared" si="3"/>
        <v>209.28741932618203</v>
      </c>
      <c r="J122" s="27">
        <f>0</f>
        <v>0</v>
      </c>
    </row>
    <row r="123" spans="2:10" x14ac:dyDescent="0.25">
      <c r="B123" s="23">
        <v>122</v>
      </c>
      <c r="C123" s="24">
        <v>195.89155238322934</v>
      </c>
      <c r="D123" s="25">
        <v>220.71827861917848</v>
      </c>
      <c r="E123" s="25">
        <v>59.219099082688281</v>
      </c>
      <c r="F123" s="25">
        <v>275.43281435612994</v>
      </c>
      <c r="G123" s="25">
        <v>10.29527444646132</v>
      </c>
      <c r="H123" s="25">
        <f t="shared" si="2"/>
        <v>172.26852475823139</v>
      </c>
      <c r="I123" s="25">
        <f t="shared" si="3"/>
        <v>195.89155238322934</v>
      </c>
      <c r="J123" s="25">
        <f>0</f>
        <v>0</v>
      </c>
    </row>
    <row r="124" spans="2:10" x14ac:dyDescent="0.25">
      <c r="B124" s="26">
        <v>123</v>
      </c>
      <c r="C124" s="24">
        <v>136.82534387963517</v>
      </c>
      <c r="D124" s="27">
        <v>47.737674925937185</v>
      </c>
      <c r="E124" s="27">
        <v>-80.07119231124102</v>
      </c>
      <c r="F124" s="27">
        <v>158.71513173196502</v>
      </c>
      <c r="G124" s="27">
        <v>85.749172224198929</v>
      </c>
      <c r="H124" s="27">
        <f t="shared" si="2"/>
        <v>9.3950147547837197</v>
      </c>
      <c r="I124" s="27">
        <f t="shared" si="3"/>
        <v>136.82534387963517</v>
      </c>
      <c r="J124" s="27">
        <f>0</f>
        <v>0</v>
      </c>
    </row>
    <row r="125" spans="2:10" x14ac:dyDescent="0.25">
      <c r="B125" s="23">
        <v>124</v>
      </c>
      <c r="C125" s="24">
        <v>60.3749392839227</v>
      </c>
      <c r="D125" s="25">
        <v>-151.60992769761009</v>
      </c>
      <c r="E125" s="25">
        <v>167.91160908051805</v>
      </c>
      <c r="F125" s="25">
        <v>56.466322191894093</v>
      </c>
      <c r="G125" s="25">
        <v>69.495045831989486</v>
      </c>
      <c r="H125" s="25">
        <f t="shared" si="2"/>
        <v>-55.753466664171647</v>
      </c>
      <c r="I125" s="25">
        <f t="shared" si="3"/>
        <v>60.3749392839227</v>
      </c>
      <c r="J125" s="25">
        <f>0</f>
        <v>0</v>
      </c>
    </row>
    <row r="126" spans="2:10" x14ac:dyDescent="0.25">
      <c r="B126" s="26">
        <v>125</v>
      </c>
      <c r="C126" s="24">
        <v>113.76362066587063</v>
      </c>
      <c r="D126" s="27">
        <v>118.22274918270057</v>
      </c>
      <c r="E126" s="27">
        <v>38.640617352622698</v>
      </c>
      <c r="F126" s="27">
        <v>140.05995100591764</v>
      </c>
      <c r="G126" s="27">
        <v>52.405516539094307</v>
      </c>
      <c r="H126" s="27">
        <f t="shared" si="2"/>
        <v>94.348109633677197</v>
      </c>
      <c r="I126" s="27">
        <f t="shared" si="3"/>
        <v>113.76362066587063</v>
      </c>
      <c r="J126" s="27">
        <f>0</f>
        <v>0</v>
      </c>
    </row>
    <row r="127" spans="2:10" x14ac:dyDescent="0.25">
      <c r="B127" s="23">
        <v>126</v>
      </c>
      <c r="C127" s="24">
        <v>141.08361607553897</v>
      </c>
      <c r="D127" s="25">
        <v>234.76678692627698</v>
      </c>
      <c r="E127" s="25">
        <v>-77.510449242849717</v>
      </c>
      <c r="F127" s="25">
        <v>144.37973193275289</v>
      </c>
      <c r="G127" s="25">
        <v>67.883569695021151</v>
      </c>
      <c r="H127" s="25">
        <f t="shared" si="2"/>
        <v>141.08361607553897</v>
      </c>
      <c r="I127" s="25">
        <f t="shared" si="3"/>
        <v>121.43088326143335</v>
      </c>
      <c r="J127" s="25">
        <f>0</f>
        <v>0</v>
      </c>
    </row>
    <row r="128" spans="2:10" x14ac:dyDescent="0.25">
      <c r="B128" s="26">
        <v>127</v>
      </c>
      <c r="C128" s="24">
        <v>183.65852798907252</v>
      </c>
      <c r="D128" s="27">
        <v>202.42609068965601</v>
      </c>
      <c r="E128" s="27">
        <v>139.86754835437779</v>
      </c>
      <c r="F128" s="27">
        <v>-27.79851028926052</v>
      </c>
      <c r="G128" s="27">
        <v>-10.24182066459457</v>
      </c>
      <c r="H128" s="27">
        <f t="shared" si="2"/>
        <v>183.65852798907252</v>
      </c>
      <c r="I128" s="27">
        <f t="shared" si="3"/>
        <v>-22.531503401860736</v>
      </c>
      <c r="J128" s="27">
        <f>0</f>
        <v>0</v>
      </c>
    </row>
    <row r="129" spans="2:10" x14ac:dyDescent="0.25">
      <c r="B129" s="23">
        <v>128</v>
      </c>
      <c r="C129" s="24">
        <v>87.136192652903787</v>
      </c>
      <c r="D129" s="25">
        <v>-128.16701554074319</v>
      </c>
      <c r="E129" s="25">
        <v>84.011028045553502</v>
      </c>
      <c r="F129" s="25">
        <v>92.438702188723852</v>
      </c>
      <c r="G129" s="25">
        <v>74.763670402657027</v>
      </c>
      <c r="H129" s="25">
        <f t="shared" si="2"/>
        <v>-64.513602464854173</v>
      </c>
      <c r="I129" s="25">
        <f t="shared" si="3"/>
        <v>87.136192652903787</v>
      </c>
      <c r="J129" s="25">
        <f>0</f>
        <v>0</v>
      </c>
    </row>
    <row r="130" spans="2:10" x14ac:dyDescent="0.25">
      <c r="B130" s="26">
        <v>129</v>
      </c>
      <c r="C130" s="24">
        <v>60.003298521514985</v>
      </c>
      <c r="D130" s="27">
        <v>-194.01073355212998</v>
      </c>
      <c r="E130" s="27">
        <v>67.347695815447494</v>
      </c>
      <c r="F130" s="27">
        <v>84.478754287051032</v>
      </c>
      <c r="G130" s="27">
        <v>2.8939017352642367</v>
      </c>
      <c r="H130" s="27">
        <f t="shared" ref="H130:H193" si="4">0.7*D130+0.3*E130</f>
        <v>-115.60320474185671</v>
      </c>
      <c r="I130" s="27">
        <f t="shared" ref="I130:I193" si="5">0.7*F130+0.3*G130</f>
        <v>60.003298521514985</v>
      </c>
      <c r="J130" s="27">
        <f>0</f>
        <v>0</v>
      </c>
    </row>
    <row r="131" spans="2:10" x14ac:dyDescent="0.25">
      <c r="B131" s="23">
        <v>130</v>
      </c>
      <c r="C131" s="24">
        <v>116.26764315688484</v>
      </c>
      <c r="D131" s="25">
        <v>123.52708464610691</v>
      </c>
      <c r="E131" s="25">
        <v>99.328946348700029</v>
      </c>
      <c r="F131" s="25">
        <v>54.854207381654959</v>
      </c>
      <c r="G131" s="25">
        <v>84.970021940349241</v>
      </c>
      <c r="H131" s="25">
        <f t="shared" si="4"/>
        <v>116.26764315688484</v>
      </c>
      <c r="I131" s="25">
        <f t="shared" si="5"/>
        <v>63.888951749263242</v>
      </c>
      <c r="J131" s="25">
        <f>0</f>
        <v>0</v>
      </c>
    </row>
    <row r="132" spans="2:10" x14ac:dyDescent="0.25">
      <c r="B132" s="26">
        <v>131</v>
      </c>
      <c r="C132" s="24">
        <v>149.27637386618449</v>
      </c>
      <c r="D132" s="27">
        <v>79.400878377950761</v>
      </c>
      <c r="E132" s="27">
        <v>-34.847505093932014</v>
      </c>
      <c r="F132" s="27">
        <v>228.06652507023335</v>
      </c>
      <c r="G132" s="27">
        <v>-34.567312276596198</v>
      </c>
      <c r="H132" s="27">
        <f t="shared" si="4"/>
        <v>45.126363336385928</v>
      </c>
      <c r="I132" s="27">
        <f t="shared" si="5"/>
        <v>149.27637386618449</v>
      </c>
      <c r="J132" s="27">
        <f>0</f>
        <v>0</v>
      </c>
    </row>
    <row r="133" spans="2:10" x14ac:dyDescent="0.25">
      <c r="B133" s="23">
        <v>132</v>
      </c>
      <c r="C133" s="24">
        <v>201.96067551332155</v>
      </c>
      <c r="D133" s="25">
        <v>20.973469107072361</v>
      </c>
      <c r="E133" s="25">
        <v>112.23711295847841</v>
      </c>
      <c r="F133" s="25">
        <v>261.06932683213029</v>
      </c>
      <c r="G133" s="25">
        <v>64.040489102767864</v>
      </c>
      <c r="H133" s="25">
        <f t="shared" si="4"/>
        <v>48.352562262494175</v>
      </c>
      <c r="I133" s="25">
        <f t="shared" si="5"/>
        <v>201.96067551332155</v>
      </c>
      <c r="J133" s="25">
        <f>0</f>
        <v>0</v>
      </c>
    </row>
    <row r="134" spans="2:10" x14ac:dyDescent="0.25">
      <c r="B134" s="26">
        <v>133</v>
      </c>
      <c r="C134" s="24">
        <v>186.30763636864077</v>
      </c>
      <c r="D134" s="27">
        <v>263.63389929991365</v>
      </c>
      <c r="E134" s="27">
        <v>5.8796895290041249</v>
      </c>
      <c r="F134" s="27">
        <v>-198.96586519160462</v>
      </c>
      <c r="G134" s="27">
        <v>53.520374085251468</v>
      </c>
      <c r="H134" s="27">
        <f t="shared" si="4"/>
        <v>186.30763636864077</v>
      </c>
      <c r="I134" s="27">
        <f t="shared" si="5"/>
        <v>-123.21999340854777</v>
      </c>
      <c r="J134" s="27">
        <f>0</f>
        <v>0</v>
      </c>
    </row>
    <row r="135" spans="2:10" x14ac:dyDescent="0.25">
      <c r="B135" s="23">
        <v>134</v>
      </c>
      <c r="C135" s="24">
        <v>166.5662342852379</v>
      </c>
      <c r="D135" s="25">
        <v>89.427170612829826</v>
      </c>
      <c r="E135" s="25">
        <v>101.33600928979308</v>
      </c>
      <c r="F135" s="25">
        <v>185.11656182941272</v>
      </c>
      <c r="G135" s="25">
        <v>123.28213668216333</v>
      </c>
      <c r="H135" s="25">
        <f t="shared" si="4"/>
        <v>92.999822215918797</v>
      </c>
      <c r="I135" s="25">
        <f t="shared" si="5"/>
        <v>166.5662342852379</v>
      </c>
      <c r="J135" s="25">
        <f>0</f>
        <v>0</v>
      </c>
    </row>
    <row r="136" spans="2:10" x14ac:dyDescent="0.25">
      <c r="B136" s="26">
        <v>135</v>
      </c>
      <c r="C136" s="24">
        <v>154.90205172760884</v>
      </c>
      <c r="D136" s="27">
        <v>193.07646352467577</v>
      </c>
      <c r="E136" s="27">
        <v>65.828424201119333</v>
      </c>
      <c r="F136" s="27">
        <v>4.5762741212813012</v>
      </c>
      <c r="G136" s="27">
        <v>10.541131622058906</v>
      </c>
      <c r="H136" s="27">
        <f t="shared" si="4"/>
        <v>154.90205172760884</v>
      </c>
      <c r="I136" s="27">
        <f t="shared" si="5"/>
        <v>6.3657313715145829</v>
      </c>
      <c r="J136" s="27">
        <f>0</f>
        <v>0</v>
      </c>
    </row>
    <row r="137" spans="2:10" x14ac:dyDescent="0.25">
      <c r="B137" s="23">
        <v>136</v>
      </c>
      <c r="C137" s="24">
        <v>237.70482439759917</v>
      </c>
      <c r="D137" s="25">
        <v>323.26942009933464</v>
      </c>
      <c r="E137" s="25">
        <v>38.054101093549797</v>
      </c>
      <c r="F137" s="25">
        <v>116.52247332311238</v>
      </c>
      <c r="G137" s="25">
        <v>47.975793587981379</v>
      </c>
      <c r="H137" s="25">
        <f t="shared" si="4"/>
        <v>237.70482439759917</v>
      </c>
      <c r="I137" s="25">
        <f t="shared" si="5"/>
        <v>95.958469402573073</v>
      </c>
      <c r="J137" s="25">
        <f>0</f>
        <v>0</v>
      </c>
    </row>
    <row r="138" spans="2:10" x14ac:dyDescent="0.25">
      <c r="B138" s="26">
        <v>137</v>
      </c>
      <c r="C138" s="24">
        <v>46.633528000094046</v>
      </c>
      <c r="D138" s="27">
        <v>48.144596620907265</v>
      </c>
      <c r="E138" s="27">
        <v>18.663395571569421</v>
      </c>
      <c r="F138" s="27">
        <v>49.887149980885319</v>
      </c>
      <c r="G138" s="27">
        <v>39.041743378247759</v>
      </c>
      <c r="H138" s="27">
        <f t="shared" si="4"/>
        <v>39.300236306105909</v>
      </c>
      <c r="I138" s="27">
        <f t="shared" si="5"/>
        <v>46.633528000094046</v>
      </c>
      <c r="J138" s="27">
        <f>0</f>
        <v>0</v>
      </c>
    </row>
    <row r="139" spans="2:10" x14ac:dyDescent="0.25">
      <c r="B139" s="23">
        <v>138</v>
      </c>
      <c r="C139" s="24">
        <v>134.56213717769626</v>
      </c>
      <c r="D139" s="25">
        <v>93.542703662532887</v>
      </c>
      <c r="E139" s="25">
        <v>78.188560175297781</v>
      </c>
      <c r="F139" s="25">
        <v>180.45001594754004</v>
      </c>
      <c r="G139" s="25">
        <v>27.490420048060805</v>
      </c>
      <c r="H139" s="25">
        <f t="shared" si="4"/>
        <v>88.936460616362353</v>
      </c>
      <c r="I139" s="25">
        <f t="shared" si="5"/>
        <v>134.56213717769626</v>
      </c>
      <c r="J139" s="25">
        <f>0</f>
        <v>0</v>
      </c>
    </row>
    <row r="140" spans="2:10" x14ac:dyDescent="0.25">
      <c r="B140" s="26">
        <v>139</v>
      </c>
      <c r="C140" s="24">
        <v>195.46729381494328</v>
      </c>
      <c r="D140" s="27">
        <v>261.37188888625769</v>
      </c>
      <c r="E140" s="27">
        <v>41.689905315209721</v>
      </c>
      <c r="F140" s="27">
        <v>-62.371730693926196</v>
      </c>
      <c r="G140" s="27">
        <v>165.25707316639773</v>
      </c>
      <c r="H140" s="27">
        <f t="shared" si="4"/>
        <v>195.46729381494328</v>
      </c>
      <c r="I140" s="27">
        <f t="shared" si="5"/>
        <v>5.9169104641709822</v>
      </c>
      <c r="J140" s="27">
        <f>0</f>
        <v>0</v>
      </c>
    </row>
    <row r="141" spans="2:10" x14ac:dyDescent="0.25">
      <c r="B141" s="23">
        <v>140</v>
      </c>
      <c r="C141" s="24">
        <v>92.836785714823606</v>
      </c>
      <c r="D141" s="25">
        <v>138.73572579250583</v>
      </c>
      <c r="E141" s="25">
        <v>-14.260741133101547</v>
      </c>
      <c r="F141" s="25">
        <v>106.22662162079099</v>
      </c>
      <c r="G141" s="25">
        <v>-59.786764356745834</v>
      </c>
      <c r="H141" s="25">
        <f t="shared" si="4"/>
        <v>92.836785714823606</v>
      </c>
      <c r="I141" s="25">
        <f t="shared" si="5"/>
        <v>56.422605827529949</v>
      </c>
      <c r="J141" s="25">
        <f>0</f>
        <v>0</v>
      </c>
    </row>
    <row r="142" spans="2:10" x14ac:dyDescent="0.25">
      <c r="B142" s="26">
        <v>141</v>
      </c>
      <c r="C142" s="24">
        <v>167.83452284840615</v>
      </c>
      <c r="D142" s="27">
        <v>140.21290822259249</v>
      </c>
      <c r="E142" s="27">
        <v>232.28495697530468</v>
      </c>
      <c r="F142" s="27">
        <v>12.720506779992732</v>
      </c>
      <c r="G142" s="27">
        <v>66.751110798636461</v>
      </c>
      <c r="H142" s="27">
        <f t="shared" si="4"/>
        <v>167.83452284840615</v>
      </c>
      <c r="I142" s="27">
        <f t="shared" si="5"/>
        <v>28.929687985585851</v>
      </c>
      <c r="J142" s="27">
        <f>0</f>
        <v>0</v>
      </c>
    </row>
    <row r="143" spans="2:10" x14ac:dyDescent="0.25">
      <c r="B143" s="23">
        <v>142</v>
      </c>
      <c r="C143" s="24">
        <v>0</v>
      </c>
      <c r="D143" s="25">
        <v>-79.670512492357204</v>
      </c>
      <c r="E143" s="25">
        <v>26.135269169259388</v>
      </c>
      <c r="F143" s="25">
        <v>-86.006016194972233</v>
      </c>
      <c r="G143" s="25">
        <v>68.465211553679509</v>
      </c>
      <c r="H143" s="25">
        <f t="shared" si="4"/>
        <v>-47.928777993872224</v>
      </c>
      <c r="I143" s="25">
        <f t="shared" si="5"/>
        <v>-39.664647870376712</v>
      </c>
      <c r="J143" s="25">
        <f>0</f>
        <v>0</v>
      </c>
    </row>
    <row r="144" spans="2:10" x14ac:dyDescent="0.25">
      <c r="B144" s="26">
        <v>143</v>
      </c>
      <c r="C144" s="24">
        <v>0</v>
      </c>
      <c r="D144" s="27">
        <v>-53.55728105026256</v>
      </c>
      <c r="E144" s="27">
        <v>7.7455939602667172</v>
      </c>
      <c r="F144" s="27">
        <v>-14.481783921077039</v>
      </c>
      <c r="G144" s="27">
        <v>20.139398060192189</v>
      </c>
      <c r="H144" s="27">
        <f t="shared" si="4"/>
        <v>-35.166418547103774</v>
      </c>
      <c r="I144" s="27">
        <f t="shared" si="5"/>
        <v>-4.0954293266962694</v>
      </c>
      <c r="J144" s="27">
        <f>0</f>
        <v>0</v>
      </c>
    </row>
    <row r="145" spans="2:10" x14ac:dyDescent="0.25">
      <c r="B145" s="23">
        <v>144</v>
      </c>
      <c r="C145" s="24">
        <v>258.94456289075424</v>
      </c>
      <c r="D145" s="25">
        <v>304.22994791633869</v>
      </c>
      <c r="E145" s="25">
        <v>153.2786644977239</v>
      </c>
      <c r="F145" s="25">
        <v>103.38608664025868</v>
      </c>
      <c r="G145" s="25">
        <v>-19.4383267677416</v>
      </c>
      <c r="H145" s="25">
        <f t="shared" si="4"/>
        <v>258.94456289075424</v>
      </c>
      <c r="I145" s="25">
        <f t="shared" si="5"/>
        <v>66.538762617858595</v>
      </c>
      <c r="J145" s="25">
        <f>0</f>
        <v>0</v>
      </c>
    </row>
    <row r="146" spans="2:10" x14ac:dyDescent="0.25">
      <c r="B146" s="26">
        <v>145</v>
      </c>
      <c r="C146" s="24">
        <v>97.096462118946889</v>
      </c>
      <c r="D146" s="27">
        <v>21.971561562426615</v>
      </c>
      <c r="E146" s="27">
        <v>87.598589601830966</v>
      </c>
      <c r="F146" s="27">
        <v>147.35265855630578</v>
      </c>
      <c r="G146" s="27">
        <v>-20.167996234890488</v>
      </c>
      <c r="H146" s="27">
        <f t="shared" si="4"/>
        <v>41.659669974247919</v>
      </c>
      <c r="I146" s="27">
        <f t="shared" si="5"/>
        <v>97.096462118946889</v>
      </c>
      <c r="J146" s="27">
        <f>0</f>
        <v>0</v>
      </c>
    </row>
    <row r="147" spans="2:10" x14ac:dyDescent="0.25">
      <c r="B147" s="23">
        <v>146</v>
      </c>
      <c r="C147" s="24">
        <v>31.44765935587516</v>
      </c>
      <c r="D147" s="25">
        <v>-56.876278488030721</v>
      </c>
      <c r="E147" s="25">
        <v>66.500818178079186</v>
      </c>
      <c r="F147" s="25">
        <v>37.41341964393051</v>
      </c>
      <c r="G147" s="25">
        <v>17.527552017079351</v>
      </c>
      <c r="H147" s="25">
        <f t="shared" si="4"/>
        <v>-19.863149488197749</v>
      </c>
      <c r="I147" s="25">
        <f t="shared" si="5"/>
        <v>31.44765935587516</v>
      </c>
      <c r="J147" s="25">
        <f>0</f>
        <v>0</v>
      </c>
    </row>
    <row r="148" spans="2:10" x14ac:dyDescent="0.25">
      <c r="B148" s="26">
        <v>147</v>
      </c>
      <c r="C148" s="24">
        <v>216.23866358379007</v>
      </c>
      <c r="D148" s="27">
        <v>-64.202999652209172</v>
      </c>
      <c r="E148" s="27">
        <v>21.223957438019056</v>
      </c>
      <c r="F148" s="27">
        <v>269.07316770102432</v>
      </c>
      <c r="G148" s="27">
        <v>92.958153976910239</v>
      </c>
      <c r="H148" s="27">
        <f t="shared" si="4"/>
        <v>-38.574912525140704</v>
      </c>
      <c r="I148" s="27">
        <f t="shared" si="5"/>
        <v>216.23866358379007</v>
      </c>
      <c r="J148" s="27">
        <f>0</f>
        <v>0</v>
      </c>
    </row>
    <row r="149" spans="2:10" x14ac:dyDescent="0.25">
      <c r="B149" s="23">
        <v>148</v>
      </c>
      <c r="C149" s="24">
        <v>136.9626190545288</v>
      </c>
      <c r="D149" s="25">
        <v>170.73113640988686</v>
      </c>
      <c r="E149" s="25">
        <v>58.169411892026702</v>
      </c>
      <c r="F149" s="25">
        <v>-112.75465922307865</v>
      </c>
      <c r="G149" s="25">
        <v>101.72916971820514</v>
      </c>
      <c r="H149" s="25">
        <f t="shared" si="4"/>
        <v>136.9626190545288</v>
      </c>
      <c r="I149" s="25">
        <f t="shared" si="5"/>
        <v>-48.409510540693503</v>
      </c>
      <c r="J149" s="25">
        <f>0</f>
        <v>0</v>
      </c>
    </row>
    <row r="150" spans="2:10" x14ac:dyDescent="0.25">
      <c r="B150" s="26">
        <v>149</v>
      </c>
      <c r="C150" s="24">
        <v>243.82262735046385</v>
      </c>
      <c r="D150" s="27">
        <v>-116.02567100134311</v>
      </c>
      <c r="E150" s="27">
        <v>33.173787554329202</v>
      </c>
      <c r="F150" s="27">
        <v>340.51991466109621</v>
      </c>
      <c r="G150" s="27">
        <v>18.195623625655053</v>
      </c>
      <c r="H150" s="27">
        <f t="shared" si="4"/>
        <v>-71.265833434641408</v>
      </c>
      <c r="I150" s="27">
        <f t="shared" si="5"/>
        <v>243.82262735046385</v>
      </c>
      <c r="J150" s="27">
        <f>0</f>
        <v>0</v>
      </c>
    </row>
    <row r="151" spans="2:10" x14ac:dyDescent="0.25">
      <c r="B151" s="23">
        <v>150</v>
      </c>
      <c r="C151" s="24">
        <v>90.30374662540089</v>
      </c>
      <c r="D151" s="25">
        <v>109.92503146678521</v>
      </c>
      <c r="E151" s="25">
        <v>44.520748662170831</v>
      </c>
      <c r="F151" s="25">
        <v>70.130358199112436</v>
      </c>
      <c r="G151" s="25">
        <v>-13.930401131247656</v>
      </c>
      <c r="H151" s="25">
        <f t="shared" si="4"/>
        <v>90.30374662540089</v>
      </c>
      <c r="I151" s="25">
        <f t="shared" si="5"/>
        <v>44.912130400004401</v>
      </c>
      <c r="J151" s="25">
        <f>0</f>
        <v>0</v>
      </c>
    </row>
    <row r="152" spans="2:10" x14ac:dyDescent="0.25">
      <c r="B152" s="26">
        <v>151</v>
      </c>
      <c r="C152" s="24">
        <v>191.97218741150834</v>
      </c>
      <c r="D152" s="27">
        <v>228.46289183731727</v>
      </c>
      <c r="E152" s="27">
        <v>106.82721041795418</v>
      </c>
      <c r="F152" s="27">
        <v>152.60925700288911</v>
      </c>
      <c r="G152" s="27">
        <v>26.399106309999141</v>
      </c>
      <c r="H152" s="27">
        <f t="shared" si="4"/>
        <v>191.97218741150834</v>
      </c>
      <c r="I152" s="27">
        <f t="shared" si="5"/>
        <v>114.74621179502211</v>
      </c>
      <c r="J152" s="27">
        <f>0</f>
        <v>0</v>
      </c>
    </row>
    <row r="153" spans="2:10" x14ac:dyDescent="0.25">
      <c r="B153" s="23">
        <v>152</v>
      </c>
      <c r="C153" s="24">
        <v>134.69772023613166</v>
      </c>
      <c r="D153" s="25">
        <v>169.24777199427515</v>
      </c>
      <c r="E153" s="25">
        <v>54.080932800463536</v>
      </c>
      <c r="F153" s="25">
        <v>16.616812956526033</v>
      </c>
      <c r="G153" s="25">
        <v>70.26382983958726</v>
      </c>
      <c r="H153" s="25">
        <f t="shared" si="4"/>
        <v>134.69772023613166</v>
      </c>
      <c r="I153" s="25">
        <f t="shared" si="5"/>
        <v>32.7109180214444</v>
      </c>
      <c r="J153" s="25">
        <f>0</f>
        <v>0</v>
      </c>
    </row>
    <row r="154" spans="2:10" x14ac:dyDescent="0.25">
      <c r="B154" s="26">
        <v>153</v>
      </c>
      <c r="C154" s="24">
        <v>161.63950970966022</v>
      </c>
      <c r="D154" s="27">
        <v>135.74446394970181</v>
      </c>
      <c r="E154" s="27">
        <v>20.044250369900787</v>
      </c>
      <c r="F154" s="27">
        <v>188.60591970428942</v>
      </c>
      <c r="G154" s="27">
        <v>98.717886388858801</v>
      </c>
      <c r="H154" s="27">
        <f t="shared" si="4"/>
        <v>101.03439987576151</v>
      </c>
      <c r="I154" s="27">
        <f t="shared" si="5"/>
        <v>161.63950970966022</v>
      </c>
      <c r="J154" s="27">
        <f>0</f>
        <v>0</v>
      </c>
    </row>
    <row r="155" spans="2:10" x14ac:dyDescent="0.25">
      <c r="B155" s="23">
        <v>154</v>
      </c>
      <c r="C155" s="24">
        <v>153.41524553108746</v>
      </c>
      <c r="D155" s="25">
        <v>230.14328453873094</v>
      </c>
      <c r="E155" s="25">
        <v>-25.616845486747337</v>
      </c>
      <c r="F155" s="25">
        <v>44.120993706788866</v>
      </c>
      <c r="G155" s="25">
        <v>12.479689816071847</v>
      </c>
      <c r="H155" s="25">
        <f t="shared" si="4"/>
        <v>153.41524553108746</v>
      </c>
      <c r="I155" s="25">
        <f t="shared" si="5"/>
        <v>34.628602539573762</v>
      </c>
      <c r="J155" s="25">
        <f>0</f>
        <v>0</v>
      </c>
    </row>
    <row r="156" spans="2:10" x14ac:dyDescent="0.25">
      <c r="B156" s="26">
        <v>155</v>
      </c>
      <c r="C156" s="24">
        <v>0</v>
      </c>
      <c r="D156" s="27">
        <v>-43.457213818097927</v>
      </c>
      <c r="E156" s="27">
        <v>86.798106539467739</v>
      </c>
      <c r="F156" s="27">
        <v>-47.824500385926797</v>
      </c>
      <c r="G156" s="27">
        <v>14.292837415252727</v>
      </c>
      <c r="H156" s="27">
        <f t="shared" si="4"/>
        <v>-4.3806177108282256</v>
      </c>
      <c r="I156" s="27">
        <f t="shared" si="5"/>
        <v>-29.189299045572938</v>
      </c>
      <c r="J156" s="27">
        <f>0</f>
        <v>0</v>
      </c>
    </row>
    <row r="157" spans="2:10" x14ac:dyDescent="0.25">
      <c r="B157" s="23">
        <v>156</v>
      </c>
      <c r="C157" s="24">
        <v>160.42121897953169</v>
      </c>
      <c r="D157" s="25">
        <v>182.83508219804349</v>
      </c>
      <c r="E157" s="25">
        <v>108.12220480300414</v>
      </c>
      <c r="F157" s="25">
        <v>51.435585995769046</v>
      </c>
      <c r="G157" s="25">
        <v>84.461184177180655</v>
      </c>
      <c r="H157" s="25">
        <f t="shared" si="4"/>
        <v>160.42121897953169</v>
      </c>
      <c r="I157" s="25">
        <f t="shared" si="5"/>
        <v>61.343265450192519</v>
      </c>
      <c r="J157" s="25">
        <f>0</f>
        <v>0</v>
      </c>
    </row>
    <row r="158" spans="2:10" x14ac:dyDescent="0.25">
      <c r="B158" s="26">
        <v>157</v>
      </c>
      <c r="C158" s="24">
        <v>141.89300070873131</v>
      </c>
      <c r="D158" s="27">
        <v>253.36913215928999</v>
      </c>
      <c r="E158" s="27">
        <v>-118.21797267590557</v>
      </c>
      <c r="F158" s="27">
        <v>114.34116243104016</v>
      </c>
      <c r="G158" s="27">
        <v>117.32052040149244</v>
      </c>
      <c r="H158" s="27">
        <f t="shared" si="4"/>
        <v>141.89300070873131</v>
      </c>
      <c r="I158" s="27">
        <f t="shared" si="5"/>
        <v>115.23496982217583</v>
      </c>
      <c r="J158" s="27">
        <f>0</f>
        <v>0</v>
      </c>
    </row>
    <row r="159" spans="2:10" x14ac:dyDescent="0.25">
      <c r="B159" s="23">
        <v>158</v>
      </c>
      <c r="C159" s="24">
        <v>98.591184822426925</v>
      </c>
      <c r="D159" s="25">
        <v>158.84518723413606</v>
      </c>
      <c r="E159" s="25">
        <v>-42.001487471561049</v>
      </c>
      <c r="F159" s="25">
        <v>82.192713985999106</v>
      </c>
      <c r="G159" s="25">
        <v>54.716107968053862</v>
      </c>
      <c r="H159" s="25">
        <f t="shared" si="4"/>
        <v>98.591184822426925</v>
      </c>
      <c r="I159" s="25">
        <f t="shared" si="5"/>
        <v>73.949732180615527</v>
      </c>
      <c r="J159" s="25">
        <f>0</f>
        <v>0</v>
      </c>
    </row>
    <row r="160" spans="2:10" x14ac:dyDescent="0.25">
      <c r="B160" s="26">
        <v>159</v>
      </c>
      <c r="C160" s="24">
        <v>0</v>
      </c>
      <c r="D160" s="27">
        <v>-112.24668459437714</v>
      </c>
      <c r="E160" s="27">
        <v>-20.578672590755403</v>
      </c>
      <c r="F160" s="27">
        <v>-93.082110273944039</v>
      </c>
      <c r="G160" s="27">
        <v>30.234438520342412</v>
      </c>
      <c r="H160" s="27">
        <f t="shared" si="4"/>
        <v>-84.746280993290611</v>
      </c>
      <c r="I160" s="27">
        <f t="shared" si="5"/>
        <v>-56.087145635658096</v>
      </c>
      <c r="J160" s="27">
        <f>0</f>
        <v>0</v>
      </c>
    </row>
    <row r="161" spans="2:10" x14ac:dyDescent="0.25">
      <c r="B161" s="23">
        <v>160</v>
      </c>
      <c r="C161" s="24">
        <v>89.756602067739635</v>
      </c>
      <c r="D161" s="25">
        <v>-16.82991392148314</v>
      </c>
      <c r="E161" s="25">
        <v>-13.676184100699622</v>
      </c>
      <c r="F161" s="25">
        <v>130.69241325851581</v>
      </c>
      <c r="G161" s="25">
        <v>-5.7602907107381114</v>
      </c>
      <c r="H161" s="25">
        <f t="shared" si="4"/>
        <v>-15.883794975248083</v>
      </c>
      <c r="I161" s="25">
        <f t="shared" si="5"/>
        <v>89.756602067739635</v>
      </c>
      <c r="J161" s="25">
        <f>0</f>
        <v>0</v>
      </c>
    </row>
    <row r="162" spans="2:10" x14ac:dyDescent="0.25">
      <c r="B162" s="26">
        <v>161</v>
      </c>
      <c r="C162" s="24">
        <v>145.88696685781298</v>
      </c>
      <c r="D162" s="27">
        <v>122.3469453916253</v>
      </c>
      <c r="E162" s="27">
        <v>200.81368361225091</v>
      </c>
      <c r="F162" s="27">
        <v>159.07372665790206</v>
      </c>
      <c r="G162" s="27">
        <v>95.452097613739852</v>
      </c>
      <c r="H162" s="27">
        <f t="shared" si="4"/>
        <v>145.88696685781298</v>
      </c>
      <c r="I162" s="27">
        <f t="shared" si="5"/>
        <v>139.9872379446534</v>
      </c>
      <c r="J162" s="27">
        <f>0</f>
        <v>0</v>
      </c>
    </row>
    <row r="163" spans="2:10" x14ac:dyDescent="0.25">
      <c r="B163" s="23">
        <v>162</v>
      </c>
      <c r="C163" s="24">
        <v>85.751375492822987</v>
      </c>
      <c r="D163" s="25">
        <v>-118.36558265299695</v>
      </c>
      <c r="E163" s="25">
        <v>75.620042283805503</v>
      </c>
      <c r="F163" s="25">
        <v>110.02318442257724</v>
      </c>
      <c r="G163" s="25">
        <v>29.11715465672976</v>
      </c>
      <c r="H163" s="25">
        <f t="shared" si="4"/>
        <v>-60.169895171956213</v>
      </c>
      <c r="I163" s="25">
        <f t="shared" si="5"/>
        <v>85.751375492822987</v>
      </c>
      <c r="J163" s="25">
        <f>0</f>
        <v>0</v>
      </c>
    </row>
    <row r="164" spans="2:10" x14ac:dyDescent="0.25">
      <c r="B164" s="26">
        <v>163</v>
      </c>
      <c r="C164" s="24">
        <v>206.99084786543006</v>
      </c>
      <c r="D164" s="27">
        <v>243.90690031766465</v>
      </c>
      <c r="E164" s="27">
        <v>120.85339214354936</v>
      </c>
      <c r="F164" s="27">
        <v>150.44962326443863</v>
      </c>
      <c r="G164" s="27">
        <v>-0.99344950490896622</v>
      </c>
      <c r="H164" s="27">
        <f t="shared" si="4"/>
        <v>206.99084786543006</v>
      </c>
      <c r="I164" s="27">
        <f t="shared" si="5"/>
        <v>105.01670143363434</v>
      </c>
      <c r="J164" s="27">
        <f>0</f>
        <v>0</v>
      </c>
    </row>
    <row r="165" spans="2:10" x14ac:dyDescent="0.25">
      <c r="B165" s="23">
        <v>164</v>
      </c>
      <c r="C165" s="24">
        <v>91.925799663545078</v>
      </c>
      <c r="D165" s="25">
        <v>116.38395911105265</v>
      </c>
      <c r="E165" s="25">
        <v>34.856760952694131</v>
      </c>
      <c r="F165" s="25">
        <v>-44.788468748375323</v>
      </c>
      <c r="G165" s="25">
        <v>65.330190509789531</v>
      </c>
      <c r="H165" s="25">
        <f t="shared" si="4"/>
        <v>91.925799663545078</v>
      </c>
      <c r="I165" s="25">
        <f t="shared" si="5"/>
        <v>-11.752870970925866</v>
      </c>
      <c r="J165" s="25">
        <f>0</f>
        <v>0</v>
      </c>
    </row>
    <row r="166" spans="2:10" x14ac:dyDescent="0.25">
      <c r="B166" s="26">
        <v>165</v>
      </c>
      <c r="C166" s="24">
        <v>86.02257433763954</v>
      </c>
      <c r="D166" s="27">
        <v>58.635910364439617</v>
      </c>
      <c r="E166" s="27">
        <v>130.21647826663749</v>
      </c>
      <c r="F166" s="27">
        <v>125.78396222239759</v>
      </c>
      <c r="G166" s="27">
        <v>-6.7539973934625692</v>
      </c>
      <c r="H166" s="27">
        <f t="shared" si="4"/>
        <v>80.11008073509899</v>
      </c>
      <c r="I166" s="27">
        <f t="shared" si="5"/>
        <v>86.02257433763954</v>
      </c>
      <c r="J166" s="27">
        <f>0</f>
        <v>0</v>
      </c>
    </row>
    <row r="167" spans="2:10" x14ac:dyDescent="0.25">
      <c r="B167" s="23">
        <v>166</v>
      </c>
      <c r="C167" s="24">
        <v>160.84690083758071</v>
      </c>
      <c r="D167" s="25">
        <v>250.83255977456113</v>
      </c>
      <c r="E167" s="25">
        <v>-49.119636682040252</v>
      </c>
      <c r="F167" s="25">
        <v>15.749639202600619</v>
      </c>
      <c r="G167" s="25">
        <v>71.573309746517992</v>
      </c>
      <c r="H167" s="25">
        <f t="shared" si="4"/>
        <v>160.84690083758071</v>
      </c>
      <c r="I167" s="25">
        <f t="shared" si="5"/>
        <v>32.496740365775828</v>
      </c>
      <c r="J167" s="25">
        <f>0</f>
        <v>0</v>
      </c>
    </row>
    <row r="168" spans="2:10" x14ac:dyDescent="0.25">
      <c r="B168" s="26">
        <v>167</v>
      </c>
      <c r="C168" s="24">
        <v>341.15922094745093</v>
      </c>
      <c r="D168" s="27">
        <v>394.84526079498136</v>
      </c>
      <c r="E168" s="27">
        <v>215.89179463654656</v>
      </c>
      <c r="F168" s="27">
        <v>131.49811475830938</v>
      </c>
      <c r="G168" s="27">
        <v>77.868615631297743</v>
      </c>
      <c r="H168" s="27">
        <f t="shared" si="4"/>
        <v>341.15922094745093</v>
      </c>
      <c r="I168" s="27">
        <f t="shared" si="5"/>
        <v>115.40926502020589</v>
      </c>
      <c r="J168" s="27">
        <f>0</f>
        <v>0</v>
      </c>
    </row>
    <row r="169" spans="2:10" x14ac:dyDescent="0.25">
      <c r="B169" s="23">
        <v>168</v>
      </c>
      <c r="C169" s="24">
        <v>107.82784353598014</v>
      </c>
      <c r="D169" s="25">
        <v>57.293116933961372</v>
      </c>
      <c r="E169" s="25">
        <v>104.18137747066947</v>
      </c>
      <c r="F169" s="25">
        <v>145.32255301081904</v>
      </c>
      <c r="G169" s="25">
        <v>20.340188094689356</v>
      </c>
      <c r="H169" s="25">
        <f t="shared" si="4"/>
        <v>71.359595094973798</v>
      </c>
      <c r="I169" s="25">
        <f t="shared" si="5"/>
        <v>107.82784353598014</v>
      </c>
      <c r="J169" s="25">
        <f>0</f>
        <v>0</v>
      </c>
    </row>
    <row r="170" spans="2:10" x14ac:dyDescent="0.25">
      <c r="B170" s="26">
        <v>169</v>
      </c>
      <c r="C170" s="24">
        <v>133.99444475655361</v>
      </c>
      <c r="D170" s="27">
        <v>137.88578618160309</v>
      </c>
      <c r="E170" s="27">
        <v>124.91464809810476</v>
      </c>
      <c r="F170" s="27">
        <v>129.44265855356937</v>
      </c>
      <c r="G170" s="27">
        <v>71.131530146344573</v>
      </c>
      <c r="H170" s="27">
        <f t="shared" si="4"/>
        <v>133.99444475655361</v>
      </c>
      <c r="I170" s="27">
        <f t="shared" si="5"/>
        <v>111.94932003140192</v>
      </c>
      <c r="J170" s="27">
        <f>0</f>
        <v>0</v>
      </c>
    </row>
    <row r="171" spans="2:10" x14ac:dyDescent="0.25">
      <c r="B171" s="23">
        <v>170</v>
      </c>
      <c r="C171" s="24">
        <v>160.61260632806611</v>
      </c>
      <c r="D171" s="25">
        <v>169.67079069682615</v>
      </c>
      <c r="E171" s="25">
        <v>139.47684280095939</v>
      </c>
      <c r="F171" s="25">
        <v>30.963794522345751</v>
      </c>
      <c r="G171" s="25">
        <v>68.024228527438382</v>
      </c>
      <c r="H171" s="25">
        <f t="shared" si="4"/>
        <v>160.61260632806611</v>
      </c>
      <c r="I171" s="25">
        <f t="shared" si="5"/>
        <v>42.081924723873541</v>
      </c>
      <c r="J171" s="25">
        <f>0</f>
        <v>0</v>
      </c>
    </row>
    <row r="172" spans="2:10" x14ac:dyDescent="0.25">
      <c r="B172" s="26">
        <v>171</v>
      </c>
      <c r="C172" s="24">
        <v>290.7263029893179</v>
      </c>
      <c r="D172" s="27">
        <v>359.05990416631448</v>
      </c>
      <c r="E172" s="27">
        <v>131.28123357632592</v>
      </c>
      <c r="F172" s="27">
        <v>163.1501057906049</v>
      </c>
      <c r="G172" s="27">
        <v>77.340117528689845</v>
      </c>
      <c r="H172" s="27">
        <f t="shared" si="4"/>
        <v>290.7263029893179</v>
      </c>
      <c r="I172" s="27">
        <f t="shared" si="5"/>
        <v>137.40710931203037</v>
      </c>
      <c r="J172" s="27">
        <f>0</f>
        <v>0</v>
      </c>
    </row>
    <row r="173" spans="2:10" x14ac:dyDescent="0.25">
      <c r="B173" s="23">
        <v>172</v>
      </c>
      <c r="C173" s="24">
        <v>258.53945774335591</v>
      </c>
      <c r="D173" s="25">
        <v>43.159591469621304</v>
      </c>
      <c r="E173" s="25">
        <v>102.63664367657665</v>
      </c>
      <c r="F173" s="25">
        <v>351.99768641309277</v>
      </c>
      <c r="G173" s="25">
        <v>40.470257513969926</v>
      </c>
      <c r="H173" s="25">
        <f t="shared" si="4"/>
        <v>61.002707131707908</v>
      </c>
      <c r="I173" s="25">
        <f t="shared" si="5"/>
        <v>258.53945774335591</v>
      </c>
      <c r="J173" s="25">
        <f>0</f>
        <v>0</v>
      </c>
    </row>
    <row r="174" spans="2:10" x14ac:dyDescent="0.25">
      <c r="B174" s="26">
        <v>173</v>
      </c>
      <c r="C174" s="24">
        <v>153.07238069497635</v>
      </c>
      <c r="D174" s="27">
        <v>195.89066632844657</v>
      </c>
      <c r="E174" s="27">
        <v>53.163047550212589</v>
      </c>
      <c r="F174" s="27">
        <v>32.507056867416608</v>
      </c>
      <c r="G174" s="27">
        <v>56.024685129060941</v>
      </c>
      <c r="H174" s="27">
        <f t="shared" si="4"/>
        <v>153.07238069497635</v>
      </c>
      <c r="I174" s="27">
        <f t="shared" si="5"/>
        <v>39.562345345909904</v>
      </c>
      <c r="J174" s="27">
        <f>0</f>
        <v>0</v>
      </c>
    </row>
    <row r="175" spans="2:10" x14ac:dyDescent="0.25">
      <c r="B175" s="23">
        <v>174</v>
      </c>
      <c r="C175" s="24">
        <v>228.6511454084544</v>
      </c>
      <c r="D175" s="25">
        <v>290.44276672435831</v>
      </c>
      <c r="E175" s="25">
        <v>84.470695671345254</v>
      </c>
      <c r="F175" s="25">
        <v>2.6153303271383805</v>
      </c>
      <c r="G175" s="25">
        <v>90.097586300424609</v>
      </c>
      <c r="H175" s="25">
        <f t="shared" si="4"/>
        <v>228.6511454084544</v>
      </c>
      <c r="I175" s="25">
        <f t="shared" si="5"/>
        <v>28.860007119124251</v>
      </c>
      <c r="J175" s="25">
        <f>0</f>
        <v>0</v>
      </c>
    </row>
    <row r="176" spans="2:10" x14ac:dyDescent="0.25">
      <c r="B176" s="26">
        <v>175</v>
      </c>
      <c r="C176" s="24">
        <v>0</v>
      </c>
      <c r="D176" s="27">
        <v>-130.47433867501681</v>
      </c>
      <c r="E176" s="27">
        <v>173.34211453589643</v>
      </c>
      <c r="F176" s="27">
        <v>-107.27687209836049</v>
      </c>
      <c r="G176" s="27">
        <v>91.249485931326518</v>
      </c>
      <c r="H176" s="27">
        <f t="shared" si="4"/>
        <v>-39.329402711742837</v>
      </c>
      <c r="I176" s="27">
        <f t="shared" si="5"/>
        <v>-47.718964689454381</v>
      </c>
      <c r="J176" s="27">
        <f>0</f>
        <v>0</v>
      </c>
    </row>
    <row r="177" spans="2:10" x14ac:dyDescent="0.25">
      <c r="B177" s="23">
        <v>176</v>
      </c>
      <c r="C177" s="24">
        <v>205.65653729277903</v>
      </c>
      <c r="D177" s="25">
        <v>2.4131468990000968</v>
      </c>
      <c r="E177" s="25">
        <v>8.8049808834458005</v>
      </c>
      <c r="F177" s="25">
        <v>280.12109602600304</v>
      </c>
      <c r="G177" s="25">
        <v>31.905900248589717</v>
      </c>
      <c r="H177" s="25">
        <f t="shared" si="4"/>
        <v>4.3306970943338072</v>
      </c>
      <c r="I177" s="25">
        <f t="shared" si="5"/>
        <v>205.65653729277903</v>
      </c>
      <c r="J177" s="25">
        <f>0</f>
        <v>0</v>
      </c>
    </row>
    <row r="178" spans="2:10" x14ac:dyDescent="0.25">
      <c r="B178" s="26">
        <v>177</v>
      </c>
      <c r="C178" s="24">
        <v>127.62355118844951</v>
      </c>
      <c r="D178" s="27">
        <v>137.01095150008575</v>
      </c>
      <c r="E178" s="27">
        <v>65.396547580409873</v>
      </c>
      <c r="F178" s="27">
        <v>184.09784649349018</v>
      </c>
      <c r="G178" s="27">
        <v>-4.1498045233120564</v>
      </c>
      <c r="H178" s="27">
        <f t="shared" si="4"/>
        <v>115.52663032418297</v>
      </c>
      <c r="I178" s="27">
        <f t="shared" si="5"/>
        <v>127.62355118844951</v>
      </c>
      <c r="J178" s="27">
        <f>0</f>
        <v>0</v>
      </c>
    </row>
    <row r="179" spans="2:10" x14ac:dyDescent="0.25">
      <c r="B179" s="23">
        <v>178</v>
      </c>
      <c r="C179" s="24">
        <v>139.48307780086017</v>
      </c>
      <c r="D179" s="25">
        <v>113.44556572418369</v>
      </c>
      <c r="E179" s="25">
        <v>-7.0798371881358761</v>
      </c>
      <c r="F179" s="25">
        <v>206.89781261159249</v>
      </c>
      <c r="G179" s="25">
        <v>-17.817970090848512</v>
      </c>
      <c r="H179" s="25">
        <f t="shared" si="4"/>
        <v>77.287944850487818</v>
      </c>
      <c r="I179" s="25">
        <f t="shared" si="5"/>
        <v>139.48307780086017</v>
      </c>
      <c r="J179" s="25">
        <f>0</f>
        <v>0</v>
      </c>
    </row>
    <row r="180" spans="2:10" x14ac:dyDescent="0.25">
      <c r="B180" s="26">
        <v>179</v>
      </c>
      <c r="C180" s="24">
        <v>27.316749591976759</v>
      </c>
      <c r="D180" s="27">
        <v>24.398911333216887</v>
      </c>
      <c r="E180" s="27">
        <v>-124.99667806420314</v>
      </c>
      <c r="F180" s="27">
        <v>59.888832024252459</v>
      </c>
      <c r="G180" s="27">
        <v>-48.68477608333319</v>
      </c>
      <c r="H180" s="27">
        <f t="shared" si="4"/>
        <v>-20.419765486009119</v>
      </c>
      <c r="I180" s="27">
        <f t="shared" si="5"/>
        <v>27.316749591976759</v>
      </c>
      <c r="J180" s="27">
        <f>0</f>
        <v>0</v>
      </c>
    </row>
    <row r="181" spans="2:10" x14ac:dyDescent="0.25">
      <c r="B181" s="23">
        <v>180</v>
      </c>
      <c r="C181" s="24">
        <v>82.032597794311144</v>
      </c>
      <c r="D181" s="25">
        <v>83.455934930961476</v>
      </c>
      <c r="E181" s="25">
        <v>78.711477808793717</v>
      </c>
      <c r="F181" s="25">
        <v>117.09507924178085</v>
      </c>
      <c r="G181" s="25">
        <v>-33.589393204594117</v>
      </c>
      <c r="H181" s="25">
        <f t="shared" si="4"/>
        <v>82.032597794311144</v>
      </c>
      <c r="I181" s="25">
        <f t="shared" si="5"/>
        <v>71.889737507868347</v>
      </c>
      <c r="J181" s="25">
        <f>0</f>
        <v>0</v>
      </c>
    </row>
    <row r="182" spans="2:10" x14ac:dyDescent="0.25">
      <c r="B182" s="26">
        <v>181</v>
      </c>
      <c r="C182" s="24">
        <v>102.37930158908645</v>
      </c>
      <c r="D182" s="27">
        <v>97.745033486897455</v>
      </c>
      <c r="E182" s="27">
        <v>113.19259382752747</v>
      </c>
      <c r="F182" s="27">
        <v>143.07772186845784</v>
      </c>
      <c r="G182" s="27">
        <v>-16.501447352554095</v>
      </c>
      <c r="H182" s="27">
        <f t="shared" si="4"/>
        <v>102.37930158908645</v>
      </c>
      <c r="I182" s="27">
        <f t="shared" si="5"/>
        <v>95.203971102154256</v>
      </c>
      <c r="J182" s="27">
        <f>0</f>
        <v>0</v>
      </c>
    </row>
    <row r="183" spans="2:10" x14ac:dyDescent="0.25">
      <c r="B183" s="23">
        <v>182</v>
      </c>
      <c r="C183" s="24">
        <v>244.95243487092742</v>
      </c>
      <c r="D183" s="25">
        <v>301.49724226101608</v>
      </c>
      <c r="E183" s="25">
        <v>113.01455096072058</v>
      </c>
      <c r="F183" s="25">
        <v>91.1284589287432</v>
      </c>
      <c r="G183" s="25">
        <v>26.062007102685197</v>
      </c>
      <c r="H183" s="25">
        <f t="shared" si="4"/>
        <v>244.95243487092742</v>
      </c>
      <c r="I183" s="25">
        <f t="shared" si="5"/>
        <v>71.608523380925789</v>
      </c>
      <c r="J183" s="25">
        <f>0</f>
        <v>0</v>
      </c>
    </row>
    <row r="184" spans="2:10" x14ac:dyDescent="0.25">
      <c r="B184" s="26">
        <v>183</v>
      </c>
      <c r="C184" s="24">
        <v>136.1467398030332</v>
      </c>
      <c r="D184" s="27">
        <v>190.43824884463913</v>
      </c>
      <c r="E184" s="27">
        <v>9.4665520392860003</v>
      </c>
      <c r="F184" s="27">
        <v>-20.661351390895902</v>
      </c>
      <c r="G184" s="27">
        <v>100.93912937257716</v>
      </c>
      <c r="H184" s="27">
        <f t="shared" si="4"/>
        <v>136.1467398030332</v>
      </c>
      <c r="I184" s="27">
        <f t="shared" si="5"/>
        <v>15.818792838146015</v>
      </c>
      <c r="J184" s="27">
        <f>0</f>
        <v>0</v>
      </c>
    </row>
    <row r="185" spans="2:10" x14ac:dyDescent="0.25">
      <c r="B185" s="23">
        <v>184</v>
      </c>
      <c r="C185" s="24">
        <v>159.77496319498238</v>
      </c>
      <c r="D185" s="25">
        <v>-92.953603344186803</v>
      </c>
      <c r="E185" s="25">
        <v>66.983337867111715</v>
      </c>
      <c r="F185" s="25">
        <v>186.6828581460104</v>
      </c>
      <c r="G185" s="25">
        <v>96.989874975916976</v>
      </c>
      <c r="H185" s="25">
        <f t="shared" si="4"/>
        <v>-44.972520980797256</v>
      </c>
      <c r="I185" s="25">
        <f t="shared" si="5"/>
        <v>159.77496319498238</v>
      </c>
      <c r="J185" s="25">
        <f>0</f>
        <v>0</v>
      </c>
    </row>
    <row r="186" spans="2:10" x14ac:dyDescent="0.25">
      <c r="B186" s="26">
        <v>185</v>
      </c>
      <c r="C186" s="24">
        <v>73.900475942426411</v>
      </c>
      <c r="D186" s="27">
        <v>51.577558475163954</v>
      </c>
      <c r="E186" s="27">
        <v>125.98728336603881</v>
      </c>
      <c r="F186" s="27">
        <v>102.17278749054455</v>
      </c>
      <c r="G186" s="27">
        <v>-35.436690584354096</v>
      </c>
      <c r="H186" s="27">
        <f t="shared" si="4"/>
        <v>73.900475942426411</v>
      </c>
      <c r="I186" s="27">
        <f t="shared" si="5"/>
        <v>60.889944068074946</v>
      </c>
      <c r="J186" s="27">
        <f>0</f>
        <v>0</v>
      </c>
    </row>
    <row r="187" spans="2:10" x14ac:dyDescent="0.25">
      <c r="B187" s="23">
        <v>186</v>
      </c>
      <c r="C187" s="24">
        <v>61.767176552815918</v>
      </c>
      <c r="D187" s="25">
        <v>-122.89905364230066</v>
      </c>
      <c r="E187" s="25">
        <v>-57.79997329845105</v>
      </c>
      <c r="F187" s="25">
        <v>83.070683441163979</v>
      </c>
      <c r="G187" s="25">
        <v>12.058993813337125</v>
      </c>
      <c r="H187" s="25">
        <f t="shared" si="4"/>
        <v>-103.36932953914578</v>
      </c>
      <c r="I187" s="25">
        <f t="shared" si="5"/>
        <v>61.767176552815918</v>
      </c>
      <c r="J187" s="25">
        <f>0</f>
        <v>0</v>
      </c>
    </row>
    <row r="188" spans="2:10" x14ac:dyDescent="0.25">
      <c r="B188" s="26">
        <v>187</v>
      </c>
      <c r="C188" s="24">
        <v>125.97127312797127</v>
      </c>
      <c r="D188" s="27">
        <v>-2.5472370992483064</v>
      </c>
      <c r="E188" s="27">
        <v>49.255800858681326</v>
      </c>
      <c r="F188" s="27">
        <v>167.35657141968329</v>
      </c>
      <c r="G188" s="27">
        <v>29.405577113976566</v>
      </c>
      <c r="H188" s="27">
        <f t="shared" si="4"/>
        <v>12.993674288130583</v>
      </c>
      <c r="I188" s="27">
        <f t="shared" si="5"/>
        <v>125.97127312797127</v>
      </c>
      <c r="J188" s="27">
        <f>0</f>
        <v>0</v>
      </c>
    </row>
    <row r="189" spans="2:10" x14ac:dyDescent="0.25">
      <c r="B189" s="23">
        <v>188</v>
      </c>
      <c r="C189" s="24">
        <v>112.34495423265059</v>
      </c>
      <c r="D189" s="25">
        <v>14.057866989298887</v>
      </c>
      <c r="E189" s="25">
        <v>4.9476964129445093</v>
      </c>
      <c r="F189" s="25">
        <v>131.99583490592065</v>
      </c>
      <c r="G189" s="25">
        <v>66.492899328353801</v>
      </c>
      <c r="H189" s="25">
        <f t="shared" si="4"/>
        <v>11.324815816392572</v>
      </c>
      <c r="I189" s="25">
        <f t="shared" si="5"/>
        <v>112.34495423265059</v>
      </c>
      <c r="J189" s="25">
        <f>0</f>
        <v>0</v>
      </c>
    </row>
    <row r="190" spans="2:10" x14ac:dyDescent="0.25">
      <c r="B190" s="26">
        <v>189</v>
      </c>
      <c r="C190" s="24">
        <v>241.7938252451936</v>
      </c>
      <c r="D190" s="27">
        <v>277.7803727294322</v>
      </c>
      <c r="E190" s="27">
        <v>157.82521444863693</v>
      </c>
      <c r="F190" s="27">
        <v>95.381503515548928</v>
      </c>
      <c r="G190" s="27">
        <v>46.737971498609227</v>
      </c>
      <c r="H190" s="27">
        <f t="shared" si="4"/>
        <v>241.7938252451936</v>
      </c>
      <c r="I190" s="27">
        <f t="shared" si="5"/>
        <v>80.788443910467009</v>
      </c>
      <c r="J190" s="27">
        <f>0</f>
        <v>0</v>
      </c>
    </row>
    <row r="191" spans="2:10" x14ac:dyDescent="0.25">
      <c r="B191" s="23">
        <v>190</v>
      </c>
      <c r="C191" s="24">
        <v>167.08539013409049</v>
      </c>
      <c r="D191" s="25">
        <v>-85.970843862459958</v>
      </c>
      <c r="E191" s="25">
        <v>43.035532861434064</v>
      </c>
      <c r="F191" s="25">
        <v>242.38310461744706</v>
      </c>
      <c r="G191" s="25">
        <v>-8.6092769937414886</v>
      </c>
      <c r="H191" s="25">
        <f t="shared" si="4"/>
        <v>-47.268930845291749</v>
      </c>
      <c r="I191" s="25">
        <f t="shared" si="5"/>
        <v>167.08539013409049</v>
      </c>
      <c r="J191" s="25">
        <f>0</f>
        <v>0</v>
      </c>
    </row>
    <row r="192" spans="2:10" x14ac:dyDescent="0.25">
      <c r="B192" s="26">
        <v>191</v>
      </c>
      <c r="C192" s="24">
        <v>17.271470915001444</v>
      </c>
      <c r="D192" s="27">
        <v>-254.06200953721554</v>
      </c>
      <c r="E192" s="27">
        <v>165.80605155860962</v>
      </c>
      <c r="F192" s="27">
        <v>47.418242914630994</v>
      </c>
      <c r="G192" s="27">
        <v>-53.070997084134177</v>
      </c>
      <c r="H192" s="27">
        <f t="shared" si="4"/>
        <v>-128.10159120846799</v>
      </c>
      <c r="I192" s="27">
        <f t="shared" si="5"/>
        <v>17.271470915001444</v>
      </c>
      <c r="J192" s="27">
        <f>0</f>
        <v>0</v>
      </c>
    </row>
    <row r="193" spans="2:10" x14ac:dyDescent="0.25">
      <c r="B193" s="23">
        <v>192</v>
      </c>
      <c r="C193" s="24">
        <v>190.79929833735108</v>
      </c>
      <c r="D193" s="25">
        <v>60.993524976960614</v>
      </c>
      <c r="E193" s="25">
        <v>96.823389231383032</v>
      </c>
      <c r="F193" s="25">
        <v>240.05695272310123</v>
      </c>
      <c r="G193" s="25">
        <v>75.864771437267436</v>
      </c>
      <c r="H193" s="25">
        <f t="shared" si="4"/>
        <v>71.74248425328733</v>
      </c>
      <c r="I193" s="25">
        <f t="shared" si="5"/>
        <v>190.79929833735108</v>
      </c>
      <c r="J193" s="25">
        <f>0</f>
        <v>0</v>
      </c>
    </row>
    <row r="194" spans="2:10" x14ac:dyDescent="0.25">
      <c r="B194" s="26">
        <v>193</v>
      </c>
      <c r="C194" s="24">
        <v>59.440711288902804</v>
      </c>
      <c r="D194" s="27">
        <v>-28.60924439121203</v>
      </c>
      <c r="E194" s="27">
        <v>35.696258147061307</v>
      </c>
      <c r="F194" s="27">
        <v>90.476954693685883</v>
      </c>
      <c r="G194" s="27">
        <v>-12.977189988924366</v>
      </c>
      <c r="H194" s="27">
        <f t="shared" ref="H194:H257" si="6">0.7*D194+0.3*E194</f>
        <v>-9.3175936297300286</v>
      </c>
      <c r="I194" s="27">
        <f t="shared" ref="I194:I257" si="7">0.7*F194+0.3*G194</f>
        <v>59.440711288902804</v>
      </c>
      <c r="J194" s="27">
        <f>0</f>
        <v>0</v>
      </c>
    </row>
    <row r="195" spans="2:10" x14ac:dyDescent="0.25">
      <c r="B195" s="23">
        <v>194</v>
      </c>
      <c r="C195" s="24">
        <v>227.04930695416147</v>
      </c>
      <c r="D195" s="25">
        <v>297.1656318222615</v>
      </c>
      <c r="E195" s="25">
        <v>63.444548928594749</v>
      </c>
      <c r="F195" s="25">
        <v>49.511994398102253</v>
      </c>
      <c r="G195" s="25">
        <v>59.357156844726525</v>
      </c>
      <c r="H195" s="25">
        <f t="shared" si="6"/>
        <v>227.04930695416147</v>
      </c>
      <c r="I195" s="25">
        <f t="shared" si="7"/>
        <v>52.465543132089529</v>
      </c>
      <c r="J195" s="25">
        <f>0</f>
        <v>0</v>
      </c>
    </row>
    <row r="196" spans="2:10" x14ac:dyDescent="0.25">
      <c r="B196" s="26">
        <v>195</v>
      </c>
      <c r="C196" s="24">
        <v>134.36246707720932</v>
      </c>
      <c r="D196" s="27">
        <v>71.795953769235823</v>
      </c>
      <c r="E196" s="27">
        <v>-136.11615304168458</v>
      </c>
      <c r="F196" s="27">
        <v>196.4644473770735</v>
      </c>
      <c r="G196" s="27">
        <v>-10.542153622473691</v>
      </c>
      <c r="H196" s="27">
        <f t="shared" si="6"/>
        <v>9.4223217259596979</v>
      </c>
      <c r="I196" s="27">
        <f t="shared" si="7"/>
        <v>134.36246707720932</v>
      </c>
      <c r="J196" s="27">
        <f>0</f>
        <v>0</v>
      </c>
    </row>
    <row r="197" spans="2:10" x14ac:dyDescent="0.25">
      <c r="B197" s="23">
        <v>196</v>
      </c>
      <c r="C197" s="24">
        <v>133.70894284730809</v>
      </c>
      <c r="D197" s="25">
        <v>163.38714579801092</v>
      </c>
      <c r="E197" s="25">
        <v>64.459802629001601</v>
      </c>
      <c r="F197" s="25">
        <v>-30.790160587517306</v>
      </c>
      <c r="G197" s="25">
        <v>3.7962235210110791</v>
      </c>
      <c r="H197" s="25">
        <f t="shared" si="6"/>
        <v>133.70894284730809</v>
      </c>
      <c r="I197" s="25">
        <f t="shared" si="7"/>
        <v>-20.414245354958791</v>
      </c>
      <c r="J197" s="25">
        <f>0</f>
        <v>0</v>
      </c>
    </row>
    <row r="198" spans="2:10" x14ac:dyDescent="0.25">
      <c r="B198" s="26">
        <v>197</v>
      </c>
      <c r="C198" s="24">
        <v>90.393096627579808</v>
      </c>
      <c r="D198" s="27">
        <v>92.390576070732237</v>
      </c>
      <c r="E198" s="27">
        <v>85.732311260224151</v>
      </c>
      <c r="F198" s="27">
        <v>48.020029532906264</v>
      </c>
      <c r="G198" s="27">
        <v>32.130956112121829</v>
      </c>
      <c r="H198" s="27">
        <f t="shared" si="6"/>
        <v>90.393096627579808</v>
      </c>
      <c r="I198" s="27">
        <f t="shared" si="7"/>
        <v>43.253307506670929</v>
      </c>
      <c r="J198" s="27">
        <f>0</f>
        <v>0</v>
      </c>
    </row>
    <row r="199" spans="2:10" x14ac:dyDescent="0.25">
      <c r="B199" s="23">
        <v>198</v>
      </c>
      <c r="C199" s="24">
        <v>89.977754554261693</v>
      </c>
      <c r="D199" s="25">
        <v>26.987142355663053</v>
      </c>
      <c r="E199" s="25">
        <v>-8.4278104947275736</v>
      </c>
      <c r="F199" s="25">
        <v>100.07984966458169</v>
      </c>
      <c r="G199" s="25">
        <v>66.406199296848413</v>
      </c>
      <c r="H199" s="25">
        <f t="shared" si="6"/>
        <v>16.362656500545864</v>
      </c>
      <c r="I199" s="25">
        <f t="shared" si="7"/>
        <v>89.977754554261693</v>
      </c>
      <c r="J199" s="25">
        <f>0</f>
        <v>0</v>
      </c>
    </row>
    <row r="200" spans="2:10" x14ac:dyDescent="0.25">
      <c r="B200" s="26">
        <v>199</v>
      </c>
      <c r="C200" s="24">
        <v>148.41933704624742</v>
      </c>
      <c r="D200" s="27">
        <v>200.52684473577779</v>
      </c>
      <c r="E200" s="27">
        <v>26.835152437343268</v>
      </c>
      <c r="F200" s="27">
        <v>97.340202604459023</v>
      </c>
      <c r="G200" s="27">
        <v>78.46287110057574</v>
      </c>
      <c r="H200" s="27">
        <f t="shared" si="6"/>
        <v>148.41933704624742</v>
      </c>
      <c r="I200" s="27">
        <f t="shared" si="7"/>
        <v>91.677003153294038</v>
      </c>
      <c r="J200" s="27">
        <f>0</f>
        <v>0</v>
      </c>
    </row>
    <row r="201" spans="2:10" x14ac:dyDescent="0.25">
      <c r="B201" s="23">
        <v>200</v>
      </c>
      <c r="C201" s="24">
        <v>268.01601214130824</v>
      </c>
      <c r="D201" s="25">
        <v>406.74979427875343</v>
      </c>
      <c r="E201" s="25">
        <v>-55.696146179397047</v>
      </c>
      <c r="F201" s="25">
        <v>-152.98414268909613</v>
      </c>
      <c r="G201" s="25">
        <v>-45.409438618699212</v>
      </c>
      <c r="H201" s="25">
        <f t="shared" si="6"/>
        <v>268.01601214130824</v>
      </c>
      <c r="I201" s="25">
        <f t="shared" si="7"/>
        <v>-120.71173146797705</v>
      </c>
      <c r="J201" s="25">
        <f>0</f>
        <v>0</v>
      </c>
    </row>
    <row r="202" spans="2:10" x14ac:dyDescent="0.25">
      <c r="B202" s="26">
        <v>201</v>
      </c>
      <c r="C202" s="24">
        <v>108.38914976078064</v>
      </c>
      <c r="D202" s="27">
        <v>102.66897328923702</v>
      </c>
      <c r="E202" s="27">
        <v>121.73622819438248</v>
      </c>
      <c r="F202" s="27">
        <v>44.622049084690346</v>
      </c>
      <c r="G202" s="27">
        <v>39.397423717395597</v>
      </c>
      <c r="H202" s="27">
        <f t="shared" si="6"/>
        <v>108.38914976078064</v>
      </c>
      <c r="I202" s="27">
        <f t="shared" si="7"/>
        <v>43.05466147450192</v>
      </c>
      <c r="J202" s="27">
        <f>0</f>
        <v>0</v>
      </c>
    </row>
    <row r="203" spans="2:10" x14ac:dyDescent="0.25">
      <c r="B203" s="23">
        <v>202</v>
      </c>
      <c r="C203" s="24">
        <v>118.15081634819346</v>
      </c>
      <c r="D203" s="25">
        <v>-20.453193740313054</v>
      </c>
      <c r="E203" s="25">
        <v>104.65867462042142</v>
      </c>
      <c r="F203" s="25">
        <v>146.47133474858236</v>
      </c>
      <c r="G203" s="25">
        <v>52.069606747286002</v>
      </c>
      <c r="H203" s="25">
        <f t="shared" si="6"/>
        <v>17.080366767907289</v>
      </c>
      <c r="I203" s="25">
        <f t="shared" si="7"/>
        <v>118.15081634819346</v>
      </c>
      <c r="J203" s="25">
        <f>0</f>
        <v>0</v>
      </c>
    </row>
    <row r="204" spans="2:10" x14ac:dyDescent="0.25">
      <c r="B204" s="26">
        <v>203</v>
      </c>
      <c r="C204" s="24">
        <v>177.22213866577485</v>
      </c>
      <c r="D204" s="27">
        <v>-51.454688483846638</v>
      </c>
      <c r="E204" s="27">
        <v>173.98910023384337</v>
      </c>
      <c r="F204" s="27">
        <v>231.88793589966531</v>
      </c>
      <c r="G204" s="27">
        <v>49.668611786697184</v>
      </c>
      <c r="H204" s="27">
        <f t="shared" si="6"/>
        <v>16.178448131460364</v>
      </c>
      <c r="I204" s="27">
        <f t="shared" si="7"/>
        <v>177.22213866577485</v>
      </c>
      <c r="J204" s="27">
        <f>0</f>
        <v>0</v>
      </c>
    </row>
    <row r="205" spans="2:10" x14ac:dyDescent="0.25">
      <c r="B205" s="23">
        <v>204</v>
      </c>
      <c r="C205" s="24">
        <v>175.73087023366924</v>
      </c>
      <c r="D205" s="25">
        <v>161.95952576323342</v>
      </c>
      <c r="E205" s="25">
        <v>73.054995604743965</v>
      </c>
      <c r="F205" s="25">
        <v>219.86891698345136</v>
      </c>
      <c r="G205" s="25">
        <v>72.742094484177656</v>
      </c>
      <c r="H205" s="25">
        <f t="shared" si="6"/>
        <v>135.28816671568657</v>
      </c>
      <c r="I205" s="25">
        <f t="shared" si="7"/>
        <v>175.73087023366924</v>
      </c>
      <c r="J205" s="25">
        <f>0</f>
        <v>0</v>
      </c>
    </row>
    <row r="206" spans="2:10" x14ac:dyDescent="0.25">
      <c r="B206" s="26">
        <v>205</v>
      </c>
      <c r="C206" s="24">
        <v>80.70400849549037</v>
      </c>
      <c r="D206" s="27">
        <v>80.16455809225252</v>
      </c>
      <c r="E206" s="27">
        <v>81.962726103045355</v>
      </c>
      <c r="F206" s="27">
        <v>-18.68181832223496</v>
      </c>
      <c r="G206" s="27">
        <v>67.242222148485624</v>
      </c>
      <c r="H206" s="27">
        <f t="shared" si="6"/>
        <v>80.70400849549037</v>
      </c>
      <c r="I206" s="27">
        <f t="shared" si="7"/>
        <v>7.0953938189812149</v>
      </c>
      <c r="J206" s="27">
        <f>0</f>
        <v>0</v>
      </c>
    </row>
    <row r="207" spans="2:10" x14ac:dyDescent="0.25">
      <c r="B207" s="23">
        <v>206</v>
      </c>
      <c r="C207" s="24">
        <v>110.20369981980785</v>
      </c>
      <c r="D207" s="25">
        <v>87.005123246343615</v>
      </c>
      <c r="E207" s="25">
        <v>68.664124389101332</v>
      </c>
      <c r="F207" s="25">
        <v>123.53542994439167</v>
      </c>
      <c r="G207" s="25">
        <v>79.096329529112282</v>
      </c>
      <c r="H207" s="25">
        <f t="shared" si="6"/>
        <v>81.50282358917093</v>
      </c>
      <c r="I207" s="25">
        <f t="shared" si="7"/>
        <v>110.20369981980785</v>
      </c>
      <c r="J207" s="25">
        <f>0</f>
        <v>0</v>
      </c>
    </row>
    <row r="208" spans="2:10" x14ac:dyDescent="0.25">
      <c r="B208" s="26">
        <v>207</v>
      </c>
      <c r="C208" s="24">
        <v>145.44204104846685</v>
      </c>
      <c r="D208" s="27">
        <v>65.161418560644194</v>
      </c>
      <c r="E208" s="27">
        <v>-2.214039512034276</v>
      </c>
      <c r="F208" s="27">
        <v>210.94348825543892</v>
      </c>
      <c r="G208" s="27">
        <v>-7.3946691011346317</v>
      </c>
      <c r="H208" s="27">
        <f t="shared" si="6"/>
        <v>44.948781138840651</v>
      </c>
      <c r="I208" s="27">
        <f t="shared" si="7"/>
        <v>145.44204104846685</v>
      </c>
      <c r="J208" s="27">
        <f>0</f>
        <v>0</v>
      </c>
    </row>
    <row r="209" spans="2:10" x14ac:dyDescent="0.25">
      <c r="B209" s="23">
        <v>208</v>
      </c>
      <c r="C209" s="24">
        <v>140.89180737478773</v>
      </c>
      <c r="D209" s="25">
        <v>187.51970551108269</v>
      </c>
      <c r="E209" s="25">
        <v>32.093378390099502</v>
      </c>
      <c r="F209" s="25">
        <v>161.76006132862719</v>
      </c>
      <c r="G209" s="25">
        <v>79.923630122741628</v>
      </c>
      <c r="H209" s="25">
        <f t="shared" si="6"/>
        <v>140.89180737478773</v>
      </c>
      <c r="I209" s="25">
        <f t="shared" si="7"/>
        <v>137.20913196686152</v>
      </c>
      <c r="J209" s="25">
        <f>0</f>
        <v>0</v>
      </c>
    </row>
    <row r="210" spans="2:10" x14ac:dyDescent="0.25">
      <c r="B210" s="26">
        <v>209</v>
      </c>
      <c r="C210" s="24">
        <v>177.30083057531482</v>
      </c>
      <c r="D210" s="27">
        <v>139.05015065084154</v>
      </c>
      <c r="E210" s="27">
        <v>-94.588667201472646</v>
      </c>
      <c r="F210" s="27">
        <v>217.54149302750193</v>
      </c>
      <c r="G210" s="27">
        <v>83.405951520211545</v>
      </c>
      <c r="H210" s="27">
        <f t="shared" si="6"/>
        <v>68.958505295147276</v>
      </c>
      <c r="I210" s="27">
        <f t="shared" si="7"/>
        <v>177.30083057531482</v>
      </c>
      <c r="J210" s="27">
        <f>0</f>
        <v>0</v>
      </c>
    </row>
    <row r="211" spans="2:10" x14ac:dyDescent="0.25">
      <c r="B211" s="23">
        <v>210</v>
      </c>
      <c r="C211" s="24">
        <v>126.19147155835292</v>
      </c>
      <c r="D211" s="25">
        <v>101.78697811244616</v>
      </c>
      <c r="E211" s="25">
        <v>46.865112969979165</v>
      </c>
      <c r="F211" s="25">
        <v>166.87639969341802</v>
      </c>
      <c r="G211" s="25">
        <v>31.259972576534366</v>
      </c>
      <c r="H211" s="25">
        <f t="shared" si="6"/>
        <v>85.310418569706059</v>
      </c>
      <c r="I211" s="25">
        <f t="shared" si="7"/>
        <v>126.19147155835292</v>
      </c>
      <c r="J211" s="25">
        <f>0</f>
        <v>0</v>
      </c>
    </row>
    <row r="212" spans="2:10" x14ac:dyDescent="0.25">
      <c r="B212" s="26">
        <v>211</v>
      </c>
      <c r="C212" s="24">
        <v>124.26276452281896</v>
      </c>
      <c r="D212" s="27">
        <v>222.53985594503553</v>
      </c>
      <c r="E212" s="27">
        <v>-105.05044879568635</v>
      </c>
      <c r="F212" s="27">
        <v>102.41108914865798</v>
      </c>
      <c r="G212" s="27">
        <v>-29.528868484413621</v>
      </c>
      <c r="H212" s="27">
        <f t="shared" si="6"/>
        <v>124.26276452281896</v>
      </c>
      <c r="I212" s="27">
        <f t="shared" si="7"/>
        <v>62.829101858736493</v>
      </c>
      <c r="J212" s="27">
        <f>0</f>
        <v>0</v>
      </c>
    </row>
    <row r="213" spans="2:10" x14ac:dyDescent="0.25">
      <c r="B213" s="23">
        <v>212</v>
      </c>
      <c r="C213" s="24">
        <v>138.98837431447404</v>
      </c>
      <c r="D213" s="25">
        <v>184.84574985651102</v>
      </c>
      <c r="E213" s="25">
        <v>27.183596799837009</v>
      </c>
      <c r="F213" s="25">
        <v>184.23437517457808</v>
      </c>
      <c r="G213" s="25">
        <v>33.414372307564683</v>
      </c>
      <c r="H213" s="25">
        <f t="shared" si="6"/>
        <v>137.54710393950879</v>
      </c>
      <c r="I213" s="25">
        <f t="shared" si="7"/>
        <v>138.98837431447404</v>
      </c>
      <c r="J213" s="25">
        <f>0</f>
        <v>0</v>
      </c>
    </row>
    <row r="214" spans="2:10" x14ac:dyDescent="0.25">
      <c r="B214" s="26">
        <v>213</v>
      </c>
      <c r="C214" s="24">
        <v>134.28359196219856</v>
      </c>
      <c r="D214" s="27">
        <v>179.7592435340857</v>
      </c>
      <c r="E214" s="27">
        <v>28.173738294461952</v>
      </c>
      <c r="F214" s="27">
        <v>104.17342547156353</v>
      </c>
      <c r="G214" s="27">
        <v>82.877766646657491</v>
      </c>
      <c r="H214" s="27">
        <f t="shared" si="6"/>
        <v>134.28359196219856</v>
      </c>
      <c r="I214" s="27">
        <f t="shared" si="7"/>
        <v>97.784727824091703</v>
      </c>
      <c r="J214" s="27">
        <f>0</f>
        <v>0</v>
      </c>
    </row>
    <row r="215" spans="2:10" x14ac:dyDescent="0.25">
      <c r="B215" s="23">
        <v>214</v>
      </c>
      <c r="C215" s="24">
        <v>149.07256168862818</v>
      </c>
      <c r="D215" s="25">
        <v>90.15349809372124</v>
      </c>
      <c r="E215" s="25">
        <v>22.935207557772078</v>
      </c>
      <c r="F215" s="25">
        <v>194.41174400863179</v>
      </c>
      <c r="G215" s="25">
        <v>43.281136275286514</v>
      </c>
      <c r="H215" s="25">
        <f t="shared" si="6"/>
        <v>69.98801093293649</v>
      </c>
      <c r="I215" s="25">
        <f t="shared" si="7"/>
        <v>149.07256168862818</v>
      </c>
      <c r="J215" s="25">
        <f>0</f>
        <v>0</v>
      </c>
    </row>
    <row r="216" spans="2:10" x14ac:dyDescent="0.25">
      <c r="B216" s="26">
        <v>215</v>
      </c>
      <c r="C216" s="24">
        <v>247.40004778054697</v>
      </c>
      <c r="D216" s="27">
        <v>340.83003709844002</v>
      </c>
      <c r="E216" s="27">
        <v>29.396739372129904</v>
      </c>
      <c r="F216" s="27">
        <v>174.78331837651734</v>
      </c>
      <c r="G216" s="27">
        <v>23.305267316749237</v>
      </c>
      <c r="H216" s="27">
        <f t="shared" si="6"/>
        <v>247.40004778054697</v>
      </c>
      <c r="I216" s="27">
        <f t="shared" si="7"/>
        <v>129.33990305858691</v>
      </c>
      <c r="J216" s="27">
        <f>0</f>
        <v>0</v>
      </c>
    </row>
    <row r="217" spans="2:10" x14ac:dyDescent="0.25">
      <c r="B217" s="23">
        <v>216</v>
      </c>
      <c r="C217" s="24">
        <v>96.335033075304253</v>
      </c>
      <c r="D217" s="25">
        <v>-55.122848163691998</v>
      </c>
      <c r="E217" s="25">
        <v>4.3786969387044365</v>
      </c>
      <c r="F217" s="25">
        <v>110.84145465285982</v>
      </c>
      <c r="G217" s="25">
        <v>62.48671606100794</v>
      </c>
      <c r="H217" s="25">
        <f t="shared" si="6"/>
        <v>-37.272384632973065</v>
      </c>
      <c r="I217" s="25">
        <f t="shared" si="7"/>
        <v>96.335033075304253</v>
      </c>
      <c r="J217" s="25">
        <f>0</f>
        <v>0</v>
      </c>
    </row>
    <row r="218" spans="2:10" x14ac:dyDescent="0.25">
      <c r="B218" s="26">
        <v>217</v>
      </c>
      <c r="C218" s="24">
        <v>274.69667084058938</v>
      </c>
      <c r="D218" s="27">
        <v>368.675206875801</v>
      </c>
      <c r="E218" s="27">
        <v>55.41342009176244</v>
      </c>
      <c r="F218" s="27">
        <v>-83.623129494052989</v>
      </c>
      <c r="G218" s="27">
        <v>-1.8841763041067523</v>
      </c>
      <c r="H218" s="27">
        <f t="shared" si="6"/>
        <v>274.69667084058938</v>
      </c>
      <c r="I218" s="27">
        <f t="shared" si="7"/>
        <v>-59.101443537069116</v>
      </c>
      <c r="J218" s="27">
        <f>0</f>
        <v>0</v>
      </c>
    </row>
    <row r="219" spans="2:10" x14ac:dyDescent="0.25">
      <c r="B219" s="23">
        <v>218</v>
      </c>
      <c r="C219" s="24">
        <v>145.00205824026685</v>
      </c>
      <c r="D219" s="25">
        <v>24.999442474712453</v>
      </c>
      <c r="E219" s="25">
        <v>-37.321560409377895</v>
      </c>
      <c r="F219" s="25">
        <v>218.96334542347921</v>
      </c>
      <c r="G219" s="25">
        <v>-27.574278520561961</v>
      </c>
      <c r="H219" s="25">
        <f t="shared" si="6"/>
        <v>6.3031416094853476</v>
      </c>
      <c r="I219" s="25">
        <f t="shared" si="7"/>
        <v>145.00205824026685</v>
      </c>
      <c r="J219" s="25">
        <f>0</f>
        <v>0</v>
      </c>
    </row>
    <row r="220" spans="2:10" x14ac:dyDescent="0.25">
      <c r="B220" s="26">
        <v>219</v>
      </c>
      <c r="C220" s="24">
        <v>275.33109039575118</v>
      </c>
      <c r="D220" s="27">
        <v>334.02785876282894</v>
      </c>
      <c r="E220" s="27">
        <v>138.37196420590317</v>
      </c>
      <c r="F220" s="27">
        <v>28.405975292935352</v>
      </c>
      <c r="G220" s="27">
        <v>43.205965006265515</v>
      </c>
      <c r="H220" s="27">
        <f t="shared" si="6"/>
        <v>275.33109039575118</v>
      </c>
      <c r="I220" s="27">
        <f t="shared" si="7"/>
        <v>32.845972206934398</v>
      </c>
      <c r="J220" s="27">
        <f>0</f>
        <v>0</v>
      </c>
    </row>
    <row r="221" spans="2:10" x14ac:dyDescent="0.25">
      <c r="B221" s="23">
        <v>220</v>
      </c>
      <c r="C221" s="24">
        <v>33.644635091709993</v>
      </c>
      <c r="D221" s="25">
        <v>-36.514531254662387</v>
      </c>
      <c r="E221" s="25">
        <v>-87.177239409510207</v>
      </c>
      <c r="F221" s="25">
        <v>61.01682173025042</v>
      </c>
      <c r="G221" s="25">
        <v>-30.223800398217662</v>
      </c>
      <c r="H221" s="25">
        <f t="shared" si="6"/>
        <v>-51.713343701116727</v>
      </c>
      <c r="I221" s="25">
        <f t="shared" si="7"/>
        <v>33.644635091709993</v>
      </c>
      <c r="J221" s="25">
        <f>0</f>
        <v>0</v>
      </c>
    </row>
    <row r="222" spans="2:10" x14ac:dyDescent="0.25">
      <c r="B222" s="26">
        <v>221</v>
      </c>
      <c r="C222" s="24">
        <v>91.291409579250796</v>
      </c>
      <c r="D222" s="27">
        <v>-113.72742370496977</v>
      </c>
      <c r="E222" s="27">
        <v>14.045383793269053</v>
      </c>
      <c r="F222" s="27">
        <v>127.68563787815253</v>
      </c>
      <c r="G222" s="27">
        <v>6.3715435484800622</v>
      </c>
      <c r="H222" s="27">
        <f t="shared" si="6"/>
        <v>-75.395581455498117</v>
      </c>
      <c r="I222" s="27">
        <f t="shared" si="7"/>
        <v>91.291409579250796</v>
      </c>
      <c r="J222" s="27">
        <f>0</f>
        <v>0</v>
      </c>
    </row>
    <row r="223" spans="2:10" x14ac:dyDescent="0.25">
      <c r="B223" s="23">
        <v>222</v>
      </c>
      <c r="C223" s="24">
        <v>48.211097081259041</v>
      </c>
      <c r="D223" s="25">
        <v>-271.70521742626772</v>
      </c>
      <c r="E223" s="25">
        <v>155.23571276381904</v>
      </c>
      <c r="F223" s="25">
        <v>58.776313965482878</v>
      </c>
      <c r="G223" s="25">
        <v>23.558924351403427</v>
      </c>
      <c r="H223" s="25">
        <f t="shared" si="6"/>
        <v>-143.62293836924167</v>
      </c>
      <c r="I223" s="25">
        <f t="shared" si="7"/>
        <v>48.211097081259041</v>
      </c>
      <c r="J223" s="25">
        <f>0</f>
        <v>0</v>
      </c>
    </row>
    <row r="224" spans="2:10" x14ac:dyDescent="0.25">
      <c r="B224" s="26">
        <v>223</v>
      </c>
      <c r="C224" s="24">
        <v>158.65316745782684</v>
      </c>
      <c r="D224" s="27">
        <v>148.72681750560267</v>
      </c>
      <c r="E224" s="27">
        <v>181.81465067968333</v>
      </c>
      <c r="F224" s="27">
        <v>179.66089753141245</v>
      </c>
      <c r="G224" s="27">
        <v>33.800049519037202</v>
      </c>
      <c r="H224" s="27">
        <f t="shared" si="6"/>
        <v>158.65316745782684</v>
      </c>
      <c r="I224" s="27">
        <f t="shared" si="7"/>
        <v>135.90264312769986</v>
      </c>
      <c r="J224" s="27">
        <f>0</f>
        <v>0</v>
      </c>
    </row>
    <row r="225" spans="2:10" x14ac:dyDescent="0.25">
      <c r="B225" s="23">
        <v>224</v>
      </c>
      <c r="C225" s="24">
        <v>173.95433614265022</v>
      </c>
      <c r="D225" s="25">
        <v>212.616132898286</v>
      </c>
      <c r="E225" s="25">
        <v>83.743477046166788</v>
      </c>
      <c r="F225" s="25">
        <v>146.6257051172754</v>
      </c>
      <c r="G225" s="25">
        <v>-41.32566915612469</v>
      </c>
      <c r="H225" s="25">
        <f t="shared" si="6"/>
        <v>173.95433614265022</v>
      </c>
      <c r="I225" s="25">
        <f t="shared" si="7"/>
        <v>90.240292835255374</v>
      </c>
      <c r="J225" s="25">
        <f>0</f>
        <v>0</v>
      </c>
    </row>
    <row r="226" spans="2:10" x14ac:dyDescent="0.25">
      <c r="B226" s="26">
        <v>225</v>
      </c>
      <c r="C226" s="24">
        <v>141.13600024386653</v>
      </c>
      <c r="D226" s="27">
        <v>196.53493458294389</v>
      </c>
      <c r="E226" s="27">
        <v>11.871820119352734</v>
      </c>
      <c r="F226" s="27">
        <v>41.634342315975701</v>
      </c>
      <c r="G226" s="27">
        <v>53.774997454468803</v>
      </c>
      <c r="H226" s="27">
        <f t="shared" si="6"/>
        <v>141.13600024386653</v>
      </c>
      <c r="I226" s="27">
        <f t="shared" si="7"/>
        <v>45.276538857523626</v>
      </c>
      <c r="J226" s="27">
        <f>0</f>
        <v>0</v>
      </c>
    </row>
    <row r="227" spans="2:10" x14ac:dyDescent="0.25">
      <c r="B227" s="23">
        <v>226</v>
      </c>
      <c r="C227" s="24">
        <v>152.09753096534135</v>
      </c>
      <c r="D227" s="25">
        <v>209.32405769444858</v>
      </c>
      <c r="E227" s="25">
        <v>18.568968597424483</v>
      </c>
      <c r="F227" s="25">
        <v>86.964016745556549</v>
      </c>
      <c r="G227" s="25">
        <v>14.615944164961256</v>
      </c>
      <c r="H227" s="25">
        <f t="shared" si="6"/>
        <v>152.09753096534135</v>
      </c>
      <c r="I227" s="25">
        <f t="shared" si="7"/>
        <v>65.25959497137795</v>
      </c>
      <c r="J227" s="25">
        <f>0</f>
        <v>0</v>
      </c>
    </row>
    <row r="228" spans="2:10" x14ac:dyDescent="0.25">
      <c r="B228" s="26">
        <v>227</v>
      </c>
      <c r="C228" s="24">
        <v>204.35754570609271</v>
      </c>
      <c r="D228" s="27">
        <v>69.317474507197204</v>
      </c>
      <c r="E228" s="27">
        <v>146.97605398124682</v>
      </c>
      <c r="F228" s="27">
        <v>278.95700719723919</v>
      </c>
      <c r="G228" s="27">
        <v>30.292135560084269</v>
      </c>
      <c r="H228" s="27">
        <f t="shared" si="6"/>
        <v>92.615048349412092</v>
      </c>
      <c r="I228" s="27">
        <f t="shared" si="7"/>
        <v>204.35754570609271</v>
      </c>
      <c r="J228" s="27">
        <f>0</f>
        <v>0</v>
      </c>
    </row>
    <row r="229" spans="2:10" x14ac:dyDescent="0.25">
      <c r="B229" s="23">
        <v>228</v>
      </c>
      <c r="C229" s="24">
        <v>173.94352446738387</v>
      </c>
      <c r="D229" s="25">
        <v>130.10386836085723</v>
      </c>
      <c r="E229" s="25">
        <v>50.351189837796014</v>
      </c>
      <c r="F229" s="25">
        <v>225.36983871833536</v>
      </c>
      <c r="G229" s="25">
        <v>53.948791215163737</v>
      </c>
      <c r="H229" s="25">
        <f t="shared" si="6"/>
        <v>106.17806480393887</v>
      </c>
      <c r="I229" s="25">
        <f t="shared" si="7"/>
        <v>173.94352446738387</v>
      </c>
      <c r="J229" s="25">
        <f>0</f>
        <v>0</v>
      </c>
    </row>
    <row r="230" spans="2:10" x14ac:dyDescent="0.25">
      <c r="B230" s="26">
        <v>229</v>
      </c>
      <c r="C230" s="24">
        <v>234.52522523279939</v>
      </c>
      <c r="D230" s="27">
        <v>273.09039485458015</v>
      </c>
      <c r="E230" s="27">
        <v>144.5398294486443</v>
      </c>
      <c r="F230" s="27">
        <v>87.796695059023591</v>
      </c>
      <c r="G230" s="27">
        <v>103.67202656563873</v>
      </c>
      <c r="H230" s="27">
        <f t="shared" si="6"/>
        <v>234.52522523279939</v>
      </c>
      <c r="I230" s="27">
        <f t="shared" si="7"/>
        <v>92.559294511008133</v>
      </c>
      <c r="J230" s="27">
        <f>0</f>
        <v>0</v>
      </c>
    </row>
    <row r="231" spans="2:10" x14ac:dyDescent="0.25">
      <c r="B231" s="23">
        <v>230</v>
      </c>
      <c r="C231" s="24">
        <v>140.06947881615648</v>
      </c>
      <c r="D231" s="25">
        <v>133.40537447673012</v>
      </c>
      <c r="E231" s="25">
        <v>155.61905560815131</v>
      </c>
      <c r="F231" s="25">
        <v>75.623754186484007</v>
      </c>
      <c r="G231" s="25">
        <v>96.634631475627259</v>
      </c>
      <c r="H231" s="25">
        <f t="shared" si="6"/>
        <v>140.06947881615648</v>
      </c>
      <c r="I231" s="25">
        <f t="shared" si="7"/>
        <v>81.927017373226988</v>
      </c>
      <c r="J231" s="25">
        <f>0</f>
        <v>0</v>
      </c>
    </row>
    <row r="232" spans="2:10" x14ac:dyDescent="0.25">
      <c r="B232" s="26">
        <v>231</v>
      </c>
      <c r="C232" s="24">
        <v>72.001259406921946</v>
      </c>
      <c r="D232" s="27">
        <v>34.416619598382184</v>
      </c>
      <c r="E232" s="27">
        <v>159.6987522935147</v>
      </c>
      <c r="F232" s="27">
        <v>57.475391404890232</v>
      </c>
      <c r="G232" s="27">
        <v>-2.859252626194916</v>
      </c>
      <c r="H232" s="27">
        <f t="shared" si="6"/>
        <v>72.001259406921946</v>
      </c>
      <c r="I232" s="27">
        <f t="shared" si="7"/>
        <v>39.374998195564686</v>
      </c>
      <c r="J232" s="27">
        <f>0</f>
        <v>0</v>
      </c>
    </row>
    <row r="233" spans="2:10" x14ac:dyDescent="0.25">
      <c r="B233" s="23">
        <v>232</v>
      </c>
      <c r="C233" s="24">
        <v>148.36925980588683</v>
      </c>
      <c r="D233" s="25">
        <v>80.6707219261652</v>
      </c>
      <c r="E233" s="25">
        <v>-27.679756696469667</v>
      </c>
      <c r="F233" s="25">
        <v>205.22626229471953</v>
      </c>
      <c r="G233" s="25">
        <v>15.702920665277272</v>
      </c>
      <c r="H233" s="25">
        <f t="shared" si="6"/>
        <v>48.165578339374733</v>
      </c>
      <c r="I233" s="25">
        <f t="shared" si="7"/>
        <v>148.36925980588683</v>
      </c>
      <c r="J233" s="25">
        <f>0</f>
        <v>0</v>
      </c>
    </row>
    <row r="234" spans="2:10" x14ac:dyDescent="0.25">
      <c r="B234" s="26">
        <v>233</v>
      </c>
      <c r="C234" s="24">
        <v>202.26487202199206</v>
      </c>
      <c r="D234" s="27">
        <v>335.91119403690101</v>
      </c>
      <c r="E234" s="27">
        <v>-109.5765460127954</v>
      </c>
      <c r="F234" s="27">
        <v>107.16231771195798</v>
      </c>
      <c r="G234" s="27">
        <v>33.180093044153296</v>
      </c>
      <c r="H234" s="27">
        <f t="shared" si="6"/>
        <v>202.26487202199206</v>
      </c>
      <c r="I234" s="27">
        <f t="shared" si="7"/>
        <v>84.96765031161658</v>
      </c>
      <c r="J234" s="27">
        <f>0</f>
        <v>0</v>
      </c>
    </row>
    <row r="235" spans="2:10" x14ac:dyDescent="0.25">
      <c r="B235" s="23">
        <v>234</v>
      </c>
      <c r="C235" s="24">
        <v>218.75559213987</v>
      </c>
      <c r="D235" s="25">
        <v>-189.38874696179676</v>
      </c>
      <c r="E235" s="25">
        <v>46.106742708667355</v>
      </c>
      <c r="F235" s="25">
        <v>303.13281942613548</v>
      </c>
      <c r="G235" s="25">
        <v>21.875395138583929</v>
      </c>
      <c r="H235" s="25">
        <f t="shared" si="6"/>
        <v>-118.74010006065751</v>
      </c>
      <c r="I235" s="25">
        <f t="shared" si="7"/>
        <v>218.75559213987</v>
      </c>
      <c r="J235" s="25">
        <f>0</f>
        <v>0</v>
      </c>
    </row>
    <row r="236" spans="2:10" x14ac:dyDescent="0.25">
      <c r="B236" s="26">
        <v>235</v>
      </c>
      <c r="C236" s="24">
        <v>275.96549616353792</v>
      </c>
      <c r="D236" s="27">
        <v>304.89818177373371</v>
      </c>
      <c r="E236" s="27">
        <v>208.45589640641452</v>
      </c>
      <c r="F236" s="27">
        <v>29.416033980414014</v>
      </c>
      <c r="G236" s="27">
        <v>22.979197177398788</v>
      </c>
      <c r="H236" s="27">
        <f t="shared" si="6"/>
        <v>275.96549616353792</v>
      </c>
      <c r="I236" s="27">
        <f t="shared" si="7"/>
        <v>27.484982939509447</v>
      </c>
      <c r="J236" s="27">
        <f>0</f>
        <v>0</v>
      </c>
    </row>
    <row r="237" spans="2:10" x14ac:dyDescent="0.25">
      <c r="B237" s="23">
        <v>236</v>
      </c>
      <c r="C237" s="24">
        <v>117.93326531542765</v>
      </c>
      <c r="D237" s="25">
        <v>154.96902682508028</v>
      </c>
      <c r="E237" s="25">
        <v>31.516488459571555</v>
      </c>
      <c r="F237" s="25">
        <v>40.625792727228557</v>
      </c>
      <c r="G237" s="25">
        <v>20.531677264294462</v>
      </c>
      <c r="H237" s="25">
        <f t="shared" si="6"/>
        <v>117.93326531542765</v>
      </c>
      <c r="I237" s="25">
        <f t="shared" si="7"/>
        <v>34.597558088348329</v>
      </c>
      <c r="J237" s="25">
        <f>0</f>
        <v>0</v>
      </c>
    </row>
    <row r="238" spans="2:10" x14ac:dyDescent="0.25">
      <c r="B238" s="26">
        <v>237</v>
      </c>
      <c r="C238" s="24">
        <v>243.2022877238964</v>
      </c>
      <c r="D238" s="27">
        <v>260.3125249340506</v>
      </c>
      <c r="E238" s="27">
        <v>203.27840090020337</v>
      </c>
      <c r="F238" s="27">
        <v>176.51731988514064</v>
      </c>
      <c r="G238" s="27">
        <v>55.208096018829536</v>
      </c>
      <c r="H238" s="27">
        <f t="shared" si="6"/>
        <v>243.2022877238964</v>
      </c>
      <c r="I238" s="27">
        <f t="shared" si="7"/>
        <v>140.1245527252473</v>
      </c>
      <c r="J238" s="27">
        <f>0</f>
        <v>0</v>
      </c>
    </row>
    <row r="239" spans="2:10" x14ac:dyDescent="0.25">
      <c r="B239" s="23">
        <v>238</v>
      </c>
      <c r="C239" s="24">
        <v>83.568641640737553</v>
      </c>
      <c r="D239" s="25">
        <v>81.163412443101322</v>
      </c>
      <c r="E239" s="25">
        <v>89.180843101888755</v>
      </c>
      <c r="F239" s="25">
        <v>81.904271257182018</v>
      </c>
      <c r="G239" s="25">
        <v>0.82922956520712887</v>
      </c>
      <c r="H239" s="25">
        <f t="shared" si="6"/>
        <v>83.568641640737553</v>
      </c>
      <c r="I239" s="25">
        <f t="shared" si="7"/>
        <v>57.581758749589547</v>
      </c>
      <c r="J239" s="25">
        <f>0</f>
        <v>0</v>
      </c>
    </row>
    <row r="240" spans="2:10" x14ac:dyDescent="0.25">
      <c r="B240" s="26">
        <v>239</v>
      </c>
      <c r="C240" s="24">
        <v>123.01535723252445</v>
      </c>
      <c r="D240" s="27">
        <v>181.10437091623996</v>
      </c>
      <c r="E240" s="27">
        <v>-12.525674696145067</v>
      </c>
      <c r="F240" s="27">
        <v>33.055961962135427</v>
      </c>
      <c r="G240" s="27">
        <v>-38.158223395031087</v>
      </c>
      <c r="H240" s="27">
        <f t="shared" si="6"/>
        <v>123.01535723252445</v>
      </c>
      <c r="I240" s="27">
        <f t="shared" si="7"/>
        <v>11.691706354985474</v>
      </c>
      <c r="J240" s="27">
        <f>0</f>
        <v>0</v>
      </c>
    </row>
    <row r="241" spans="2:10" x14ac:dyDescent="0.25">
      <c r="B241" s="23">
        <v>240</v>
      </c>
      <c r="C241" s="24">
        <v>272.11883284490233</v>
      </c>
      <c r="D241" s="25">
        <v>342.18995260317661</v>
      </c>
      <c r="E241" s="25">
        <v>108.61955340892905</v>
      </c>
      <c r="F241" s="25">
        <v>40.185662871133815</v>
      </c>
      <c r="G241" s="25">
        <v>-42.271937133908381</v>
      </c>
      <c r="H241" s="25">
        <f t="shared" si="6"/>
        <v>272.11883284490233</v>
      </c>
      <c r="I241" s="25">
        <f t="shared" si="7"/>
        <v>15.448382869621154</v>
      </c>
      <c r="J241" s="25">
        <f>0</f>
        <v>0</v>
      </c>
    </row>
    <row r="242" spans="2:10" x14ac:dyDescent="0.25">
      <c r="B242" s="26">
        <v>241</v>
      </c>
      <c r="C242" s="24">
        <v>228.75528254310544</v>
      </c>
      <c r="D242" s="27">
        <v>178.83174698825883</v>
      </c>
      <c r="E242" s="27">
        <v>-4.0611786824285829</v>
      </c>
      <c r="F242" s="27">
        <v>300.98038252046422</v>
      </c>
      <c r="G242" s="27">
        <v>60.230049262601582</v>
      </c>
      <c r="H242" s="27">
        <f t="shared" si="6"/>
        <v>123.96386928705259</v>
      </c>
      <c r="I242" s="27">
        <f t="shared" si="7"/>
        <v>228.75528254310544</v>
      </c>
      <c r="J242" s="27">
        <f>0</f>
        <v>0</v>
      </c>
    </row>
    <row r="243" spans="2:10" x14ac:dyDescent="0.25">
      <c r="B243" s="23">
        <v>242</v>
      </c>
      <c r="C243" s="24">
        <v>163.61147033913494</v>
      </c>
      <c r="D243" s="25">
        <v>205.85404586318663</v>
      </c>
      <c r="E243" s="25">
        <v>65.045460783014406</v>
      </c>
      <c r="F243" s="25">
        <v>-8.7271833771833656</v>
      </c>
      <c r="G243" s="25">
        <v>87.349184025369567</v>
      </c>
      <c r="H243" s="25">
        <f t="shared" si="6"/>
        <v>163.61147033913494</v>
      </c>
      <c r="I243" s="25">
        <f t="shared" si="7"/>
        <v>20.095726843582515</v>
      </c>
      <c r="J243" s="25">
        <f>0</f>
        <v>0</v>
      </c>
    </row>
    <row r="244" spans="2:10" x14ac:dyDescent="0.25">
      <c r="B244" s="26">
        <v>243</v>
      </c>
      <c r="C244" s="24">
        <v>78.133671137764878</v>
      </c>
      <c r="D244" s="27">
        <v>58.050719157762018</v>
      </c>
      <c r="E244" s="27">
        <v>-29.981393119514323</v>
      </c>
      <c r="F244" s="27">
        <v>98.331310688386154</v>
      </c>
      <c r="G244" s="27">
        <v>31.00584551964856</v>
      </c>
      <c r="H244" s="27">
        <f t="shared" si="6"/>
        <v>31.641085474579114</v>
      </c>
      <c r="I244" s="27">
        <f t="shared" si="7"/>
        <v>78.133671137764878</v>
      </c>
      <c r="J244" s="27">
        <f>0</f>
        <v>0</v>
      </c>
    </row>
    <row r="245" spans="2:10" x14ac:dyDescent="0.25">
      <c r="B245" s="23">
        <v>244</v>
      </c>
      <c r="C245" s="24">
        <v>186.09527883423226</v>
      </c>
      <c r="D245" s="25">
        <v>-46.419748233299089</v>
      </c>
      <c r="E245" s="25">
        <v>143.49058259148893</v>
      </c>
      <c r="F245" s="25">
        <v>247.01214945155718</v>
      </c>
      <c r="G245" s="25">
        <v>43.955914060474122</v>
      </c>
      <c r="H245" s="25">
        <f t="shared" si="6"/>
        <v>10.55335101413732</v>
      </c>
      <c r="I245" s="25">
        <f t="shared" si="7"/>
        <v>186.09527883423226</v>
      </c>
      <c r="J245" s="25">
        <f>0</f>
        <v>0</v>
      </c>
    </row>
    <row r="246" spans="2:10" x14ac:dyDescent="0.25">
      <c r="B246" s="26">
        <v>245</v>
      </c>
      <c r="C246" s="24">
        <v>106.03902606038071</v>
      </c>
      <c r="D246" s="27">
        <v>-51.674511548527136</v>
      </c>
      <c r="E246" s="27">
        <v>-17.304172448696349</v>
      </c>
      <c r="F246" s="27">
        <v>113.84404182805882</v>
      </c>
      <c r="G246" s="27">
        <v>87.827322602465117</v>
      </c>
      <c r="H246" s="27">
        <f t="shared" si="6"/>
        <v>-41.3634098185779</v>
      </c>
      <c r="I246" s="27">
        <f t="shared" si="7"/>
        <v>106.03902606038071</v>
      </c>
      <c r="J246" s="27">
        <f>0</f>
        <v>0</v>
      </c>
    </row>
    <row r="247" spans="2:10" x14ac:dyDescent="0.25">
      <c r="B247" s="23">
        <v>246</v>
      </c>
      <c r="C247" s="24">
        <v>34.814233718310568</v>
      </c>
      <c r="D247" s="25">
        <v>-206.73955947909752</v>
      </c>
      <c r="E247" s="25">
        <v>116.70277967491872</v>
      </c>
      <c r="F247" s="25">
        <v>34.042575515389245</v>
      </c>
      <c r="G247" s="25">
        <v>36.614769525126995</v>
      </c>
      <c r="H247" s="25">
        <f t="shared" si="6"/>
        <v>-109.70685773289264</v>
      </c>
      <c r="I247" s="25">
        <f t="shared" si="7"/>
        <v>34.814233718310568</v>
      </c>
      <c r="J247" s="25">
        <f>0</f>
        <v>0</v>
      </c>
    </row>
    <row r="248" spans="2:10" x14ac:dyDescent="0.25">
      <c r="B248" s="26">
        <v>247</v>
      </c>
      <c r="C248" s="24">
        <v>168.6572769832265</v>
      </c>
      <c r="D248" s="27">
        <v>238.59617385257653</v>
      </c>
      <c r="E248" s="27">
        <v>-11.029493452298986</v>
      </c>
      <c r="F248" s="27">
        <v>251.59442152568528</v>
      </c>
      <c r="G248" s="27">
        <v>-24.862726949177272</v>
      </c>
      <c r="H248" s="27">
        <f t="shared" si="6"/>
        <v>163.70847366111386</v>
      </c>
      <c r="I248" s="27">
        <f t="shared" si="7"/>
        <v>168.6572769832265</v>
      </c>
      <c r="J248" s="27">
        <f>0</f>
        <v>0</v>
      </c>
    </row>
    <row r="249" spans="2:10" x14ac:dyDescent="0.25">
      <c r="B249" s="23">
        <v>248</v>
      </c>
      <c r="C249" s="24">
        <v>140.48770958351707</v>
      </c>
      <c r="D249" s="25">
        <v>177.69776515898974</v>
      </c>
      <c r="E249" s="25">
        <v>53.664246574080892</v>
      </c>
      <c r="F249" s="25">
        <v>114.41325803966927</v>
      </c>
      <c r="G249" s="25">
        <v>66.180634326474987</v>
      </c>
      <c r="H249" s="25">
        <f t="shared" si="6"/>
        <v>140.48770958351707</v>
      </c>
      <c r="I249" s="25">
        <f t="shared" si="7"/>
        <v>99.943470925710983</v>
      </c>
      <c r="J249" s="25">
        <f>0</f>
        <v>0</v>
      </c>
    </row>
    <row r="250" spans="2:10" x14ac:dyDescent="0.25">
      <c r="B250" s="26">
        <v>249</v>
      </c>
      <c r="C250" s="24">
        <v>114.23082543162795</v>
      </c>
      <c r="D250" s="27">
        <v>52.538355626834701</v>
      </c>
      <c r="E250" s="27">
        <v>258.17992164281225</v>
      </c>
      <c r="F250" s="27">
        <v>81.345184472175234</v>
      </c>
      <c r="G250" s="27">
        <v>106.05945788561336</v>
      </c>
      <c r="H250" s="27">
        <f t="shared" si="6"/>
        <v>114.23082543162795</v>
      </c>
      <c r="I250" s="27">
        <f t="shared" si="7"/>
        <v>88.75946649620667</v>
      </c>
      <c r="J250" s="27">
        <f>0</f>
        <v>0</v>
      </c>
    </row>
    <row r="251" spans="2:10" x14ac:dyDescent="0.25">
      <c r="B251" s="23">
        <v>250</v>
      </c>
      <c r="C251" s="24">
        <v>141.77331147532402</v>
      </c>
      <c r="D251" s="25">
        <v>110.74432730702073</v>
      </c>
      <c r="E251" s="25">
        <v>214.17427453469847</v>
      </c>
      <c r="F251" s="25">
        <v>155.66997839427395</v>
      </c>
      <c r="G251" s="25">
        <v>60.683701723544999</v>
      </c>
      <c r="H251" s="25">
        <f t="shared" si="6"/>
        <v>141.77331147532402</v>
      </c>
      <c r="I251" s="25">
        <f t="shared" si="7"/>
        <v>127.17409539305527</v>
      </c>
      <c r="J251" s="25">
        <f>0</f>
        <v>0</v>
      </c>
    </row>
    <row r="252" spans="2:10" x14ac:dyDescent="0.25">
      <c r="B252" s="26">
        <v>251</v>
      </c>
      <c r="C252" s="24">
        <v>113.8121828600098</v>
      </c>
      <c r="D252" s="27">
        <v>-45.477661208219274</v>
      </c>
      <c r="E252" s="27">
        <v>49.788372418182128</v>
      </c>
      <c r="F252" s="27">
        <v>143.70208926969906</v>
      </c>
      <c r="G252" s="27">
        <v>44.069067904068213</v>
      </c>
      <c r="H252" s="27">
        <f t="shared" si="6"/>
        <v>-16.897851120298853</v>
      </c>
      <c r="I252" s="27">
        <f t="shared" si="7"/>
        <v>113.8121828600098</v>
      </c>
      <c r="J252" s="27">
        <f>0</f>
        <v>0</v>
      </c>
    </row>
    <row r="253" spans="2:10" x14ac:dyDescent="0.25">
      <c r="B253" s="23">
        <v>252</v>
      </c>
      <c r="C253" s="24">
        <v>144.0636058245432</v>
      </c>
      <c r="D253" s="25">
        <v>-3.4707733677967525</v>
      </c>
      <c r="E253" s="25">
        <v>48.376037162142389</v>
      </c>
      <c r="F253" s="25">
        <v>164.62022743307742</v>
      </c>
      <c r="G253" s="25">
        <v>96.098155404630049</v>
      </c>
      <c r="H253" s="25">
        <f t="shared" si="6"/>
        <v>12.083269791184989</v>
      </c>
      <c r="I253" s="25">
        <f t="shared" si="7"/>
        <v>144.0636058245432</v>
      </c>
      <c r="J253" s="25">
        <f>0</f>
        <v>0</v>
      </c>
    </row>
    <row r="254" spans="2:10" x14ac:dyDescent="0.25">
      <c r="B254" s="26">
        <v>253</v>
      </c>
      <c r="C254" s="24">
        <v>43.758574291402127</v>
      </c>
      <c r="D254" s="27">
        <v>114.82062065597945</v>
      </c>
      <c r="E254" s="27">
        <v>-159.28521096455091</v>
      </c>
      <c r="F254" s="27">
        <v>43.026394779107022</v>
      </c>
      <c r="G254" s="27">
        <v>45.466993153424056</v>
      </c>
      <c r="H254" s="27">
        <f t="shared" si="6"/>
        <v>32.588871169820337</v>
      </c>
      <c r="I254" s="27">
        <f t="shared" si="7"/>
        <v>43.758574291402127</v>
      </c>
      <c r="J254" s="27">
        <f>0</f>
        <v>0</v>
      </c>
    </row>
    <row r="255" spans="2:10" x14ac:dyDescent="0.25">
      <c r="B255" s="23">
        <v>254</v>
      </c>
      <c r="C255" s="24">
        <v>144.35337314764013</v>
      </c>
      <c r="D255" s="25">
        <v>168.47191097272361</v>
      </c>
      <c r="E255" s="25">
        <v>88.076784889112076</v>
      </c>
      <c r="F255" s="25">
        <v>132.25725640029313</v>
      </c>
      <c r="G255" s="25">
        <v>34.338691654869791</v>
      </c>
      <c r="H255" s="25">
        <f t="shared" si="6"/>
        <v>144.35337314764013</v>
      </c>
      <c r="I255" s="25">
        <f t="shared" si="7"/>
        <v>102.88168697666612</v>
      </c>
      <c r="J255" s="25">
        <f>0</f>
        <v>0</v>
      </c>
    </row>
    <row r="256" spans="2:10" x14ac:dyDescent="0.25">
      <c r="B256" s="26">
        <v>255</v>
      </c>
      <c r="C256" s="24">
        <v>0</v>
      </c>
      <c r="D256" s="27">
        <v>-104.72770815016165</v>
      </c>
      <c r="E256" s="27">
        <v>63.769836526063628</v>
      </c>
      <c r="F256" s="27">
        <v>-100.06741371271985</v>
      </c>
      <c r="G256" s="27">
        <v>-6.088823559588235</v>
      </c>
      <c r="H256" s="27">
        <f t="shared" si="6"/>
        <v>-54.178444747294058</v>
      </c>
      <c r="I256" s="27">
        <f t="shared" si="7"/>
        <v>-71.873836666780363</v>
      </c>
      <c r="J256" s="27">
        <f>0</f>
        <v>0</v>
      </c>
    </row>
    <row r="257" spans="2:10" x14ac:dyDescent="0.25">
      <c r="B257" s="23">
        <v>256</v>
      </c>
      <c r="C257" s="24">
        <v>226.59390579612409</v>
      </c>
      <c r="D257" s="25">
        <v>284.28898581950591</v>
      </c>
      <c r="E257" s="25">
        <v>91.972052408233139</v>
      </c>
      <c r="F257" s="25">
        <v>62.790030009925886</v>
      </c>
      <c r="G257" s="25">
        <v>53.321055414213106</v>
      </c>
      <c r="H257" s="25">
        <f t="shared" si="6"/>
        <v>226.59390579612409</v>
      </c>
      <c r="I257" s="25">
        <f t="shared" si="7"/>
        <v>59.949337631212053</v>
      </c>
      <c r="J257" s="25">
        <f>0</f>
        <v>0</v>
      </c>
    </row>
    <row r="258" spans="2:10" x14ac:dyDescent="0.25">
      <c r="B258" s="26">
        <v>257</v>
      </c>
      <c r="C258" s="24">
        <v>107.64890177947395</v>
      </c>
      <c r="D258" s="27">
        <v>134.57450187796636</v>
      </c>
      <c r="E258" s="27">
        <v>44.822501549658355</v>
      </c>
      <c r="F258" s="27">
        <v>77.553014888791438</v>
      </c>
      <c r="G258" s="27">
        <v>39.883701173301375</v>
      </c>
      <c r="H258" s="27">
        <f t="shared" ref="H258:H321" si="8">0.7*D258+0.3*E258</f>
        <v>107.64890177947395</v>
      </c>
      <c r="I258" s="27">
        <f t="shared" ref="I258:I321" si="9">0.7*F258+0.3*G258</f>
        <v>66.252220774144419</v>
      </c>
      <c r="J258" s="27">
        <f>0</f>
        <v>0</v>
      </c>
    </row>
    <row r="259" spans="2:10" x14ac:dyDescent="0.25">
      <c r="B259" s="23">
        <v>258</v>
      </c>
      <c r="C259" s="24">
        <v>131.38516461622683</v>
      </c>
      <c r="D259" s="25">
        <v>145.73101902061222</v>
      </c>
      <c r="E259" s="25">
        <v>97.911504339327649</v>
      </c>
      <c r="F259" s="25">
        <v>25.74478844381116</v>
      </c>
      <c r="G259" s="25">
        <v>44.250464987468597</v>
      </c>
      <c r="H259" s="25">
        <f t="shared" si="8"/>
        <v>131.38516461622683</v>
      </c>
      <c r="I259" s="25">
        <f t="shared" si="9"/>
        <v>31.296491406908387</v>
      </c>
      <c r="J259" s="25">
        <f>0</f>
        <v>0</v>
      </c>
    </row>
    <row r="260" spans="2:10" x14ac:dyDescent="0.25">
      <c r="B260" s="26">
        <v>259</v>
      </c>
      <c r="C260" s="24">
        <v>294.49880257976577</v>
      </c>
      <c r="D260" s="27">
        <v>155.54144304202268</v>
      </c>
      <c r="E260" s="27">
        <v>15.032914506677933</v>
      </c>
      <c r="F260" s="27">
        <v>393.69925193254869</v>
      </c>
      <c r="G260" s="27">
        <v>63.031087423272311</v>
      </c>
      <c r="H260" s="27">
        <f t="shared" si="8"/>
        <v>113.38888448141925</v>
      </c>
      <c r="I260" s="27">
        <f t="shared" si="9"/>
        <v>294.49880257976577</v>
      </c>
      <c r="J260" s="27">
        <f>0</f>
        <v>0</v>
      </c>
    </row>
    <row r="261" spans="2:10" x14ac:dyDescent="0.25">
      <c r="B261" s="23">
        <v>260</v>
      </c>
      <c r="C261" s="24">
        <v>177.42976426250232</v>
      </c>
      <c r="D261" s="25">
        <v>-90.320330140820232</v>
      </c>
      <c r="E261" s="25">
        <v>179.36216152247846</v>
      </c>
      <c r="F261" s="25">
        <v>227.17515990534275</v>
      </c>
      <c r="G261" s="25">
        <v>61.357174429208023</v>
      </c>
      <c r="H261" s="25">
        <f t="shared" si="8"/>
        <v>-9.4155826418306248</v>
      </c>
      <c r="I261" s="25">
        <f t="shared" si="9"/>
        <v>177.42976426250232</v>
      </c>
      <c r="J261" s="25">
        <f>0</f>
        <v>0</v>
      </c>
    </row>
    <row r="262" spans="2:10" x14ac:dyDescent="0.25">
      <c r="B262" s="26">
        <v>261</v>
      </c>
      <c r="C262" s="24">
        <v>46.372781091038888</v>
      </c>
      <c r="D262" s="27">
        <v>8.1305658620544534</v>
      </c>
      <c r="E262" s="27">
        <v>-32.916387643870664</v>
      </c>
      <c r="F262" s="27">
        <v>46.385295485661167</v>
      </c>
      <c r="G262" s="27">
        <v>46.343580836920239</v>
      </c>
      <c r="H262" s="27">
        <f t="shared" si="8"/>
        <v>-4.1835201897230823</v>
      </c>
      <c r="I262" s="27">
        <f t="shared" si="9"/>
        <v>46.372781091038888</v>
      </c>
      <c r="J262" s="27">
        <f>0</f>
        <v>0</v>
      </c>
    </row>
    <row r="263" spans="2:10" x14ac:dyDescent="0.25">
      <c r="B263" s="23">
        <v>262</v>
      </c>
      <c r="C263" s="24">
        <v>197.00716746211572</v>
      </c>
      <c r="D263" s="25">
        <v>-82.932238479562045</v>
      </c>
      <c r="E263" s="25">
        <v>58.356496622645295</v>
      </c>
      <c r="F263" s="25">
        <v>234.71179602342576</v>
      </c>
      <c r="G263" s="25">
        <v>109.02970081905902</v>
      </c>
      <c r="H263" s="25">
        <f t="shared" si="8"/>
        <v>-40.545617948899839</v>
      </c>
      <c r="I263" s="25">
        <f t="shared" si="9"/>
        <v>197.00716746211572</v>
      </c>
      <c r="J263" s="25">
        <f>0</f>
        <v>0</v>
      </c>
    </row>
    <row r="264" spans="2:10" x14ac:dyDescent="0.25">
      <c r="B264" s="26">
        <v>263</v>
      </c>
      <c r="C264" s="24">
        <v>276.98682991256925</v>
      </c>
      <c r="D264" s="27">
        <v>414.64758578550686</v>
      </c>
      <c r="E264" s="27">
        <v>-44.22160045761845</v>
      </c>
      <c r="F264" s="27">
        <v>5.3240632294853327</v>
      </c>
      <c r="G264" s="27">
        <v>25.707613935931583</v>
      </c>
      <c r="H264" s="27">
        <f t="shared" si="8"/>
        <v>276.98682991256925</v>
      </c>
      <c r="I264" s="27">
        <f t="shared" si="9"/>
        <v>11.439128441419207</v>
      </c>
      <c r="J264" s="27">
        <f>0</f>
        <v>0</v>
      </c>
    </row>
    <row r="265" spans="2:10" x14ac:dyDescent="0.25">
      <c r="B265" s="23">
        <v>264</v>
      </c>
      <c r="C265" s="24">
        <v>302.80104390046205</v>
      </c>
      <c r="D265" s="25">
        <v>427.95432627244469</v>
      </c>
      <c r="E265" s="25">
        <v>10.776718365835848</v>
      </c>
      <c r="F265" s="25">
        <v>233.57832303503318</v>
      </c>
      <c r="G265" s="25">
        <v>84.234612994224193</v>
      </c>
      <c r="H265" s="25">
        <f t="shared" si="8"/>
        <v>302.80104390046205</v>
      </c>
      <c r="I265" s="25">
        <f t="shared" si="9"/>
        <v>188.77521002279047</v>
      </c>
      <c r="J265" s="25">
        <f>0</f>
        <v>0</v>
      </c>
    </row>
    <row r="266" spans="2:10" x14ac:dyDescent="0.25">
      <c r="B266" s="26">
        <v>265</v>
      </c>
      <c r="C266" s="24">
        <v>10.348518476640654</v>
      </c>
      <c r="D266" s="27">
        <v>32.668156821540222</v>
      </c>
      <c r="E266" s="27">
        <v>-41.730637661458331</v>
      </c>
      <c r="F266" s="27">
        <v>-40.642982602903743</v>
      </c>
      <c r="G266" s="27">
        <v>99.996381241166489</v>
      </c>
      <c r="H266" s="27">
        <f t="shared" si="8"/>
        <v>10.348518476640654</v>
      </c>
      <c r="I266" s="27">
        <f t="shared" si="9"/>
        <v>1.548826550317326</v>
      </c>
      <c r="J266" s="27">
        <f>0</f>
        <v>0</v>
      </c>
    </row>
    <row r="267" spans="2:10" x14ac:dyDescent="0.25">
      <c r="B267" s="23">
        <v>266</v>
      </c>
      <c r="C267" s="24">
        <v>146.87478286502844</v>
      </c>
      <c r="D267" s="25">
        <v>121.44524868776483</v>
      </c>
      <c r="E267" s="25">
        <v>-13.594790273134535</v>
      </c>
      <c r="F267" s="25">
        <v>206.3961938847292</v>
      </c>
      <c r="G267" s="25">
        <v>7.9914904857267146</v>
      </c>
      <c r="H267" s="25">
        <f t="shared" si="8"/>
        <v>80.933236999495008</v>
      </c>
      <c r="I267" s="25">
        <f t="shared" si="9"/>
        <v>146.87478286502844</v>
      </c>
      <c r="J267" s="25">
        <f>0</f>
        <v>0</v>
      </c>
    </row>
    <row r="268" spans="2:10" x14ac:dyDescent="0.25">
      <c r="B268" s="26">
        <v>267</v>
      </c>
      <c r="C268" s="24">
        <v>55.88109695108205</v>
      </c>
      <c r="D268" s="27">
        <v>-210.26083701322659</v>
      </c>
      <c r="E268" s="27">
        <v>105.04901363107244</v>
      </c>
      <c r="F268" s="27">
        <v>60.618674302054551</v>
      </c>
      <c r="G268" s="27">
        <v>44.826749798812891</v>
      </c>
      <c r="H268" s="27">
        <f t="shared" si="8"/>
        <v>-115.66788181993687</v>
      </c>
      <c r="I268" s="27">
        <f t="shared" si="9"/>
        <v>55.88109695108205</v>
      </c>
      <c r="J268" s="27">
        <f>0</f>
        <v>0</v>
      </c>
    </row>
    <row r="269" spans="2:10" x14ac:dyDescent="0.25">
      <c r="B269" s="23">
        <v>268</v>
      </c>
      <c r="C269" s="24">
        <v>32.753688571813633</v>
      </c>
      <c r="D269" s="25">
        <v>16.735620299211192</v>
      </c>
      <c r="E269" s="25">
        <v>1.5801727874820841</v>
      </c>
      <c r="F269" s="25">
        <v>54.170842547352066</v>
      </c>
      <c r="G269" s="25">
        <v>-17.219670704442692</v>
      </c>
      <c r="H269" s="25">
        <f t="shared" si="8"/>
        <v>12.188986045692458</v>
      </c>
      <c r="I269" s="25">
        <f t="shared" si="9"/>
        <v>32.753688571813633</v>
      </c>
      <c r="J269" s="25">
        <f>0</f>
        <v>0</v>
      </c>
    </row>
    <row r="270" spans="2:10" x14ac:dyDescent="0.25">
      <c r="B270" s="26">
        <v>269</v>
      </c>
      <c r="C270" s="24">
        <v>115.00798379018907</v>
      </c>
      <c r="D270" s="27">
        <v>175.70969428770567</v>
      </c>
      <c r="E270" s="27">
        <v>-26.6293407040163</v>
      </c>
      <c r="F270" s="27">
        <v>38.997882456267163</v>
      </c>
      <c r="G270" s="27">
        <v>107.18363806829102</v>
      </c>
      <c r="H270" s="27">
        <f t="shared" si="8"/>
        <v>115.00798379018907</v>
      </c>
      <c r="I270" s="27">
        <f t="shared" si="9"/>
        <v>59.453609139874317</v>
      </c>
      <c r="J270" s="27">
        <f>0</f>
        <v>0</v>
      </c>
    </row>
    <row r="271" spans="2:10" x14ac:dyDescent="0.25">
      <c r="B271" s="23">
        <v>270</v>
      </c>
      <c r="C271" s="24">
        <v>198.96599418893891</v>
      </c>
      <c r="D271" s="25">
        <v>227.37056527171316</v>
      </c>
      <c r="E271" s="25">
        <v>132.68866166246573</v>
      </c>
      <c r="F271" s="25">
        <v>165.96457726682053</v>
      </c>
      <c r="G271" s="25">
        <v>74.060855489161085</v>
      </c>
      <c r="H271" s="25">
        <f t="shared" si="8"/>
        <v>198.96599418893891</v>
      </c>
      <c r="I271" s="25">
        <f t="shared" si="9"/>
        <v>138.39346073352269</v>
      </c>
      <c r="J271" s="25">
        <f>0</f>
        <v>0</v>
      </c>
    </row>
    <row r="272" spans="2:10" x14ac:dyDescent="0.25">
      <c r="B272" s="26">
        <v>271</v>
      </c>
      <c r="C272" s="24">
        <v>0</v>
      </c>
      <c r="D272" s="27">
        <v>-138.26454225300407</v>
      </c>
      <c r="E272" s="27">
        <v>-10.939250107991796</v>
      </c>
      <c r="F272" s="27">
        <v>-23.027893035732205</v>
      </c>
      <c r="G272" s="27">
        <v>11.065658203192037</v>
      </c>
      <c r="H272" s="27">
        <f t="shared" si="8"/>
        <v>-100.06695460950037</v>
      </c>
      <c r="I272" s="27">
        <f t="shared" si="9"/>
        <v>-12.799827664054932</v>
      </c>
      <c r="J272" s="27">
        <f>0</f>
        <v>0</v>
      </c>
    </row>
    <row r="273" spans="2:10" x14ac:dyDescent="0.25">
      <c r="B273" s="23">
        <v>272</v>
      </c>
      <c r="C273" s="24">
        <v>284.04725226094502</v>
      </c>
      <c r="D273" s="25">
        <v>391.2620328980251</v>
      </c>
      <c r="E273" s="25">
        <v>33.879430774425018</v>
      </c>
      <c r="F273" s="25">
        <v>30.758000201442485</v>
      </c>
      <c r="G273" s="25">
        <v>38.078754858735202</v>
      </c>
      <c r="H273" s="25">
        <f t="shared" si="8"/>
        <v>284.04725226094502</v>
      </c>
      <c r="I273" s="25">
        <f t="shared" si="9"/>
        <v>32.954226598630299</v>
      </c>
      <c r="J273" s="25">
        <f>0</f>
        <v>0</v>
      </c>
    </row>
    <row r="274" spans="2:10" x14ac:dyDescent="0.25">
      <c r="B274" s="26">
        <v>273</v>
      </c>
      <c r="C274" s="24">
        <v>222.3376482386191</v>
      </c>
      <c r="D274" s="27">
        <v>280.45265597282071</v>
      </c>
      <c r="E274" s="27">
        <v>86.735963525482049</v>
      </c>
      <c r="F274" s="27">
        <v>-50.863145441358085</v>
      </c>
      <c r="G274" s="27">
        <v>36.958757855977595</v>
      </c>
      <c r="H274" s="27">
        <f t="shared" si="8"/>
        <v>222.3376482386191</v>
      </c>
      <c r="I274" s="27">
        <f t="shared" si="9"/>
        <v>-24.516574452157379</v>
      </c>
      <c r="J274" s="27">
        <f>0</f>
        <v>0</v>
      </c>
    </row>
    <row r="275" spans="2:10" x14ac:dyDescent="0.25">
      <c r="B275" s="23">
        <v>274</v>
      </c>
      <c r="C275" s="24">
        <v>153.58107499868862</v>
      </c>
      <c r="D275" s="25">
        <v>216.929212809501</v>
      </c>
      <c r="E275" s="25">
        <v>5.7687534401264813</v>
      </c>
      <c r="F275" s="25">
        <v>126.82144189932514</v>
      </c>
      <c r="G275" s="25">
        <v>-69.358131065609314</v>
      </c>
      <c r="H275" s="25">
        <f t="shared" si="8"/>
        <v>153.58107499868862</v>
      </c>
      <c r="I275" s="25">
        <f t="shared" si="9"/>
        <v>67.967570009844792</v>
      </c>
      <c r="J275" s="25">
        <f>0</f>
        <v>0</v>
      </c>
    </row>
    <row r="276" spans="2:10" x14ac:dyDescent="0.25">
      <c r="B276" s="26">
        <v>275</v>
      </c>
      <c r="C276" s="24">
        <v>60.66385655951747</v>
      </c>
      <c r="D276" s="27">
        <v>74.442803464362555</v>
      </c>
      <c r="E276" s="27">
        <v>28.512980448212282</v>
      </c>
      <c r="F276" s="27">
        <v>75.981644879828735</v>
      </c>
      <c r="G276" s="27">
        <v>13.823546117302854</v>
      </c>
      <c r="H276" s="27">
        <f t="shared" si="8"/>
        <v>60.66385655951747</v>
      </c>
      <c r="I276" s="27">
        <f t="shared" si="9"/>
        <v>57.334215251070965</v>
      </c>
      <c r="J276" s="27">
        <f>0</f>
        <v>0</v>
      </c>
    </row>
    <row r="277" spans="2:10" x14ac:dyDescent="0.25">
      <c r="B277" s="23">
        <v>276</v>
      </c>
      <c r="C277" s="24">
        <v>42.842425698151956</v>
      </c>
      <c r="D277" s="25">
        <v>50.939133514272939</v>
      </c>
      <c r="E277" s="25">
        <v>23.950107460536348</v>
      </c>
      <c r="F277" s="25">
        <v>1.1582183455861355</v>
      </c>
      <c r="G277" s="25">
        <v>21.262451968963514</v>
      </c>
      <c r="H277" s="25">
        <f t="shared" si="8"/>
        <v>42.842425698151956</v>
      </c>
      <c r="I277" s="25">
        <f t="shared" si="9"/>
        <v>7.1894884325993491</v>
      </c>
      <c r="J277" s="25">
        <f>0</f>
        <v>0</v>
      </c>
    </row>
    <row r="278" spans="2:10" x14ac:dyDescent="0.25">
      <c r="B278" s="26">
        <v>277</v>
      </c>
      <c r="C278" s="24">
        <v>156.16679075404446</v>
      </c>
      <c r="D278" s="27">
        <v>219.15032676590107</v>
      </c>
      <c r="E278" s="27">
        <v>9.205206726379096</v>
      </c>
      <c r="F278" s="27">
        <v>156.22688069276401</v>
      </c>
      <c r="G278" s="27">
        <v>-4.5166018295326325</v>
      </c>
      <c r="H278" s="27">
        <f t="shared" si="8"/>
        <v>156.16679075404446</v>
      </c>
      <c r="I278" s="27">
        <f t="shared" si="9"/>
        <v>108.00383593607502</v>
      </c>
      <c r="J278" s="27">
        <f>0</f>
        <v>0</v>
      </c>
    </row>
    <row r="279" spans="2:10" x14ac:dyDescent="0.25">
      <c r="B279" s="23">
        <v>278</v>
      </c>
      <c r="C279" s="24">
        <v>168.49536404440684</v>
      </c>
      <c r="D279" s="25">
        <v>204.2347548322449</v>
      </c>
      <c r="E279" s="25">
        <v>85.103452206118149</v>
      </c>
      <c r="F279" s="25">
        <v>-11.299581900517651</v>
      </c>
      <c r="G279" s="25">
        <v>133.00966722279469</v>
      </c>
      <c r="H279" s="25">
        <f t="shared" si="8"/>
        <v>168.49536404440684</v>
      </c>
      <c r="I279" s="25">
        <f t="shared" si="9"/>
        <v>31.993192836476052</v>
      </c>
      <c r="J279" s="25">
        <f>0</f>
        <v>0</v>
      </c>
    </row>
    <row r="280" spans="2:10" x14ac:dyDescent="0.25">
      <c r="B280" s="26">
        <v>279</v>
      </c>
      <c r="C280" s="24">
        <v>44.298710301518298</v>
      </c>
      <c r="D280" s="27">
        <v>66.228938979354041</v>
      </c>
      <c r="E280" s="27">
        <v>-6.8718232800984325</v>
      </c>
      <c r="F280" s="27">
        <v>-162.26259864817035</v>
      </c>
      <c r="G280" s="27">
        <v>-24.152365132988564</v>
      </c>
      <c r="H280" s="27">
        <f t="shared" si="8"/>
        <v>44.298710301518298</v>
      </c>
      <c r="I280" s="27">
        <f t="shared" si="9"/>
        <v>-120.82952859361581</v>
      </c>
      <c r="J280" s="27">
        <f>0</f>
        <v>0</v>
      </c>
    </row>
    <row r="281" spans="2:10" x14ac:dyDescent="0.25">
      <c r="B281" s="23">
        <v>280</v>
      </c>
      <c r="C281" s="24">
        <v>174.1935927573079</v>
      </c>
      <c r="D281" s="25">
        <v>210.19883703083957</v>
      </c>
      <c r="E281" s="25">
        <v>90.181356119067345</v>
      </c>
      <c r="F281" s="25">
        <v>53.348480063436639</v>
      </c>
      <c r="G281" s="25">
        <v>1.8666027108625443</v>
      </c>
      <c r="H281" s="25">
        <f t="shared" si="8"/>
        <v>174.1935927573079</v>
      </c>
      <c r="I281" s="25">
        <f t="shared" si="9"/>
        <v>37.903916857664406</v>
      </c>
      <c r="J281" s="25">
        <f>0</f>
        <v>0</v>
      </c>
    </row>
    <row r="282" spans="2:10" x14ac:dyDescent="0.25">
      <c r="B282" s="26">
        <v>281</v>
      </c>
      <c r="C282" s="24">
        <v>115.89484330175416</v>
      </c>
      <c r="D282" s="27">
        <v>-58.557955374635043</v>
      </c>
      <c r="E282" s="27">
        <v>123.49079409731209</v>
      </c>
      <c r="F282" s="27">
        <v>133.8931531713265</v>
      </c>
      <c r="G282" s="27">
        <v>73.898786939418727</v>
      </c>
      <c r="H282" s="27">
        <f t="shared" si="8"/>
        <v>-3.9433305330509043</v>
      </c>
      <c r="I282" s="27">
        <f t="shared" si="9"/>
        <v>115.89484330175416</v>
      </c>
      <c r="J282" s="27">
        <f>0</f>
        <v>0</v>
      </c>
    </row>
    <row r="283" spans="2:10" x14ac:dyDescent="0.25">
      <c r="B283" s="23">
        <v>282</v>
      </c>
      <c r="C283" s="24">
        <v>196.14751091849021</v>
      </c>
      <c r="D283" s="25">
        <v>236.4557626944227</v>
      </c>
      <c r="E283" s="25">
        <v>102.09492344131446</v>
      </c>
      <c r="F283" s="25">
        <v>-10.725817653697121</v>
      </c>
      <c r="G283" s="25">
        <v>143.40206993715552</v>
      </c>
      <c r="H283" s="25">
        <f t="shared" si="8"/>
        <v>196.14751091849021</v>
      </c>
      <c r="I283" s="25">
        <f t="shared" si="9"/>
        <v>35.512548623558672</v>
      </c>
      <c r="J283" s="25">
        <f>0</f>
        <v>0</v>
      </c>
    </row>
    <row r="284" spans="2:10" x14ac:dyDescent="0.25">
      <c r="B284" s="26">
        <v>283</v>
      </c>
      <c r="C284" s="24">
        <v>109.70620743035768</v>
      </c>
      <c r="D284" s="27">
        <v>-39.819365984938599</v>
      </c>
      <c r="E284" s="27">
        <v>150.64853229532781</v>
      </c>
      <c r="F284" s="27">
        <v>122.56006475618521</v>
      </c>
      <c r="G284" s="27">
        <v>79.713873670093477</v>
      </c>
      <c r="H284" s="27">
        <f t="shared" si="8"/>
        <v>17.32100349914132</v>
      </c>
      <c r="I284" s="27">
        <f t="shared" si="9"/>
        <v>109.70620743035768</v>
      </c>
      <c r="J284" s="27">
        <f>0</f>
        <v>0</v>
      </c>
    </row>
    <row r="285" spans="2:10" x14ac:dyDescent="0.25">
      <c r="B285" s="23">
        <v>284</v>
      </c>
      <c r="C285" s="24">
        <v>190.84086010895385</v>
      </c>
      <c r="D285" s="25">
        <v>241.15092443292232</v>
      </c>
      <c r="E285" s="25">
        <v>73.4507100196941</v>
      </c>
      <c r="F285" s="25">
        <v>191.73405119727477</v>
      </c>
      <c r="G285" s="25">
        <v>28.111006459217919</v>
      </c>
      <c r="H285" s="25">
        <f t="shared" si="8"/>
        <v>190.84086010895385</v>
      </c>
      <c r="I285" s="25">
        <f t="shared" si="9"/>
        <v>142.64713777585771</v>
      </c>
      <c r="J285" s="25">
        <f>0</f>
        <v>0</v>
      </c>
    </row>
    <row r="286" spans="2:10" x14ac:dyDescent="0.25">
      <c r="B286" s="26">
        <v>285</v>
      </c>
      <c r="C286" s="24">
        <v>188.89877947916989</v>
      </c>
      <c r="D286" s="27">
        <v>311.22990620204507</v>
      </c>
      <c r="E286" s="27">
        <v>-96.540516207538843</v>
      </c>
      <c r="F286" s="27">
        <v>22.578104369199423</v>
      </c>
      <c r="G286" s="27">
        <v>-7.9914062215300419</v>
      </c>
      <c r="H286" s="27">
        <f t="shared" si="8"/>
        <v>188.89877947916989</v>
      </c>
      <c r="I286" s="27">
        <f t="shared" si="9"/>
        <v>13.407251191980583</v>
      </c>
      <c r="J286" s="27">
        <f>0</f>
        <v>0</v>
      </c>
    </row>
    <row r="287" spans="2:10" x14ac:dyDescent="0.25">
      <c r="B287" s="23">
        <v>286</v>
      </c>
      <c r="C287" s="24">
        <v>10.38484107341707</v>
      </c>
      <c r="D287" s="25">
        <v>-41.559441332551415</v>
      </c>
      <c r="E287" s="25">
        <v>6.3040924851204849</v>
      </c>
      <c r="F287" s="25">
        <v>10.208685675006464</v>
      </c>
      <c r="G287" s="25">
        <v>10.795870336375152</v>
      </c>
      <c r="H287" s="25">
        <f t="shared" si="8"/>
        <v>-27.200381187249842</v>
      </c>
      <c r="I287" s="25">
        <f t="shared" si="9"/>
        <v>10.38484107341707</v>
      </c>
      <c r="J287" s="25">
        <f>0</f>
        <v>0</v>
      </c>
    </row>
    <row r="288" spans="2:10" x14ac:dyDescent="0.25">
      <c r="B288" s="26">
        <v>287</v>
      </c>
      <c r="C288" s="24">
        <v>56.668774556674009</v>
      </c>
      <c r="D288" s="27">
        <v>20.316419986112294</v>
      </c>
      <c r="E288" s="27">
        <v>51.616488530825222</v>
      </c>
      <c r="F288" s="27">
        <v>72.554846301089697</v>
      </c>
      <c r="G288" s="27">
        <v>19.60127381970409</v>
      </c>
      <c r="H288" s="27">
        <f t="shared" si="8"/>
        <v>29.706440549526171</v>
      </c>
      <c r="I288" s="27">
        <f t="shared" si="9"/>
        <v>56.668774556674009</v>
      </c>
      <c r="J288" s="27">
        <f>0</f>
        <v>0</v>
      </c>
    </row>
    <row r="289" spans="2:10" x14ac:dyDescent="0.25">
      <c r="B289" s="23">
        <v>288</v>
      </c>
      <c r="C289" s="24">
        <v>211.21504356346631</v>
      </c>
      <c r="D289" s="25">
        <v>258.05103901110556</v>
      </c>
      <c r="E289" s="25">
        <v>101.93105418564139</v>
      </c>
      <c r="F289" s="25">
        <v>210.01321701105172</v>
      </c>
      <c r="G289" s="25">
        <v>55.41354470217847</v>
      </c>
      <c r="H289" s="25">
        <f t="shared" si="8"/>
        <v>211.21504356346631</v>
      </c>
      <c r="I289" s="25">
        <f t="shared" si="9"/>
        <v>163.63331531838975</v>
      </c>
      <c r="J289" s="25">
        <f>0</f>
        <v>0</v>
      </c>
    </row>
    <row r="290" spans="2:10" x14ac:dyDescent="0.25">
      <c r="B290" s="26">
        <v>289</v>
      </c>
      <c r="C290" s="24">
        <v>318.77062977853359</v>
      </c>
      <c r="D290" s="27">
        <v>412.99980871161188</v>
      </c>
      <c r="E290" s="27">
        <v>98.902545601350894</v>
      </c>
      <c r="F290" s="27">
        <v>24.06976585309485</v>
      </c>
      <c r="G290" s="27">
        <v>3.424576796753918</v>
      </c>
      <c r="H290" s="27">
        <f t="shared" si="8"/>
        <v>318.77062977853359</v>
      </c>
      <c r="I290" s="27">
        <f t="shared" si="9"/>
        <v>17.876209136192571</v>
      </c>
      <c r="J290" s="27">
        <f>0</f>
        <v>0</v>
      </c>
    </row>
    <row r="291" spans="2:10" x14ac:dyDescent="0.25">
      <c r="B291" s="23">
        <v>290</v>
      </c>
      <c r="C291" s="24">
        <v>97.266880671868364</v>
      </c>
      <c r="D291" s="25">
        <v>38.371513879817932</v>
      </c>
      <c r="E291" s="25">
        <v>14.211691451037396</v>
      </c>
      <c r="F291" s="25">
        <v>107.96420916876252</v>
      </c>
      <c r="G291" s="25">
        <v>72.306447512448671</v>
      </c>
      <c r="H291" s="25">
        <f t="shared" si="8"/>
        <v>31.123567151183771</v>
      </c>
      <c r="I291" s="25">
        <f t="shared" si="9"/>
        <v>97.266880671868364</v>
      </c>
      <c r="J291" s="25">
        <f>0</f>
        <v>0</v>
      </c>
    </row>
    <row r="292" spans="2:10" x14ac:dyDescent="0.25">
      <c r="B292" s="26">
        <v>291</v>
      </c>
      <c r="C292" s="24">
        <v>51.181501154810057</v>
      </c>
      <c r="D292" s="27">
        <v>82.213296976230595</v>
      </c>
      <c r="E292" s="27">
        <v>-21.226022428504535</v>
      </c>
      <c r="F292" s="27">
        <v>26.950083401202789</v>
      </c>
      <c r="G292" s="27">
        <v>46.88573174794881</v>
      </c>
      <c r="H292" s="27">
        <f t="shared" si="8"/>
        <v>51.181501154810057</v>
      </c>
      <c r="I292" s="27">
        <f t="shared" si="9"/>
        <v>32.930777905226591</v>
      </c>
      <c r="J292" s="27">
        <f>0</f>
        <v>0</v>
      </c>
    </row>
    <row r="293" spans="2:10" x14ac:dyDescent="0.25">
      <c r="B293" s="23">
        <v>292</v>
      </c>
      <c r="C293" s="24">
        <v>138.66902175927339</v>
      </c>
      <c r="D293" s="25">
        <v>41.820683652665416</v>
      </c>
      <c r="E293" s="25">
        <v>183.18892513177457</v>
      </c>
      <c r="F293" s="25">
        <v>190.64474179292472</v>
      </c>
      <c r="G293" s="25">
        <v>17.392341680753567</v>
      </c>
      <c r="H293" s="25">
        <f t="shared" si="8"/>
        <v>84.231156096398166</v>
      </c>
      <c r="I293" s="25">
        <f t="shared" si="9"/>
        <v>138.66902175927339</v>
      </c>
      <c r="J293" s="25">
        <f>0</f>
        <v>0</v>
      </c>
    </row>
    <row r="294" spans="2:10" x14ac:dyDescent="0.25">
      <c r="B294" s="26">
        <v>293</v>
      </c>
      <c r="C294" s="24">
        <v>54.984261505081321</v>
      </c>
      <c r="D294" s="27">
        <v>38.1150640129446</v>
      </c>
      <c r="E294" s="27">
        <v>94.345722320066997</v>
      </c>
      <c r="F294" s="27">
        <v>-144.75438022524941</v>
      </c>
      <c r="G294" s="27">
        <v>35.453414435224794</v>
      </c>
      <c r="H294" s="27">
        <f t="shared" si="8"/>
        <v>54.984261505081321</v>
      </c>
      <c r="I294" s="27">
        <f t="shared" si="9"/>
        <v>-90.692041827107147</v>
      </c>
      <c r="J294" s="27">
        <f>0</f>
        <v>0</v>
      </c>
    </row>
    <row r="295" spans="2:10" x14ac:dyDescent="0.25">
      <c r="B295" s="23">
        <v>294</v>
      </c>
      <c r="C295" s="24">
        <v>84.700211383208227</v>
      </c>
      <c r="D295" s="25">
        <v>100.77081689787319</v>
      </c>
      <c r="E295" s="25">
        <v>47.202131848989978</v>
      </c>
      <c r="F295" s="25">
        <v>68.988567517945683</v>
      </c>
      <c r="G295" s="25">
        <v>98.304178219817558</v>
      </c>
      <c r="H295" s="25">
        <f t="shared" si="8"/>
        <v>84.700211383208227</v>
      </c>
      <c r="I295" s="25">
        <f t="shared" si="9"/>
        <v>77.783250728507241</v>
      </c>
      <c r="J295" s="25">
        <f>0</f>
        <v>0</v>
      </c>
    </row>
    <row r="296" spans="2:10" x14ac:dyDescent="0.25">
      <c r="B296" s="26">
        <v>295</v>
      </c>
      <c r="C296" s="24">
        <v>119.31149709965234</v>
      </c>
      <c r="D296" s="27">
        <v>107.15149432802015</v>
      </c>
      <c r="E296" s="27">
        <v>147.68483690012749</v>
      </c>
      <c r="F296" s="27">
        <v>65.306084560049982</v>
      </c>
      <c r="G296" s="27">
        <v>54.447221857485346</v>
      </c>
      <c r="H296" s="27">
        <f t="shared" si="8"/>
        <v>119.31149709965234</v>
      </c>
      <c r="I296" s="27">
        <f t="shared" si="9"/>
        <v>62.04842574928059</v>
      </c>
      <c r="J296" s="27">
        <f>0</f>
        <v>0</v>
      </c>
    </row>
    <row r="297" spans="2:10" x14ac:dyDescent="0.25">
      <c r="B297" s="23">
        <v>296</v>
      </c>
      <c r="C297" s="24">
        <v>244.96387851908378</v>
      </c>
      <c r="D297" s="25">
        <v>359.81172815477566</v>
      </c>
      <c r="E297" s="25">
        <v>-23.014437297530591</v>
      </c>
      <c r="F297" s="25">
        <v>255.2853554445708</v>
      </c>
      <c r="G297" s="25">
        <v>79.142003299415791</v>
      </c>
      <c r="H297" s="25">
        <f t="shared" si="8"/>
        <v>244.96387851908378</v>
      </c>
      <c r="I297" s="25">
        <f t="shared" si="9"/>
        <v>202.44234980102431</v>
      </c>
      <c r="J297" s="25">
        <f>0</f>
        <v>0</v>
      </c>
    </row>
    <row r="298" spans="2:10" x14ac:dyDescent="0.25">
      <c r="B298" s="26">
        <v>297</v>
      </c>
      <c r="C298" s="24">
        <v>18.643355561750379</v>
      </c>
      <c r="D298" s="27">
        <v>36.305239668922859</v>
      </c>
      <c r="E298" s="27">
        <v>-22.567707354985401</v>
      </c>
      <c r="F298" s="27">
        <v>-34.224636802640077</v>
      </c>
      <c r="G298" s="27">
        <v>55.731601662780193</v>
      </c>
      <c r="H298" s="27">
        <f t="shared" si="8"/>
        <v>18.643355561750379</v>
      </c>
      <c r="I298" s="27">
        <f t="shared" si="9"/>
        <v>-7.2377652630139977</v>
      </c>
      <c r="J298" s="27">
        <f>0</f>
        <v>0</v>
      </c>
    </row>
    <row r="299" spans="2:10" x14ac:dyDescent="0.25">
      <c r="B299" s="23">
        <v>298</v>
      </c>
      <c r="C299" s="24">
        <v>192.52635805474898</v>
      </c>
      <c r="D299" s="25">
        <v>266.70088161448285</v>
      </c>
      <c r="E299" s="25">
        <v>-16.365067018518189</v>
      </c>
      <c r="F299" s="25">
        <v>277.06779917134804</v>
      </c>
      <c r="G299" s="25">
        <v>-4.7370045506487912</v>
      </c>
      <c r="H299" s="25">
        <f t="shared" si="8"/>
        <v>181.78109702458252</v>
      </c>
      <c r="I299" s="25">
        <f t="shared" si="9"/>
        <v>192.52635805474898</v>
      </c>
      <c r="J299" s="25">
        <f>0</f>
        <v>0</v>
      </c>
    </row>
    <row r="300" spans="2:10" x14ac:dyDescent="0.25">
      <c r="B300" s="26">
        <v>299</v>
      </c>
      <c r="C300" s="24">
        <v>128.07924359331182</v>
      </c>
      <c r="D300" s="27">
        <v>143.23762180956936</v>
      </c>
      <c r="E300" s="27">
        <v>0.5297680009576311</v>
      </c>
      <c r="F300" s="27">
        <v>136.68155768342518</v>
      </c>
      <c r="G300" s="27">
        <v>108.00717738304733</v>
      </c>
      <c r="H300" s="27">
        <f t="shared" si="8"/>
        <v>100.42526566698584</v>
      </c>
      <c r="I300" s="27">
        <f t="shared" si="9"/>
        <v>128.07924359331182</v>
      </c>
      <c r="J300" s="27">
        <f>0</f>
        <v>0</v>
      </c>
    </row>
    <row r="301" spans="2:10" x14ac:dyDescent="0.25">
      <c r="B301" s="23">
        <v>300</v>
      </c>
      <c r="C301" s="24">
        <v>170.73770712174976</v>
      </c>
      <c r="D301" s="25">
        <v>185.7747414998596</v>
      </c>
      <c r="E301" s="25">
        <v>135.65129357282683</v>
      </c>
      <c r="F301" s="25">
        <v>-96.16173714847335</v>
      </c>
      <c r="G301" s="25">
        <v>89.418374740637987</v>
      </c>
      <c r="H301" s="25">
        <f t="shared" si="8"/>
        <v>170.73770712174976</v>
      </c>
      <c r="I301" s="25">
        <f t="shared" si="9"/>
        <v>-40.48770358173995</v>
      </c>
      <c r="J301" s="25">
        <f>0</f>
        <v>0</v>
      </c>
    </row>
    <row r="302" spans="2:10" x14ac:dyDescent="0.25">
      <c r="B302" s="26">
        <v>301</v>
      </c>
      <c r="C302" s="24">
        <v>68.426390548420684</v>
      </c>
      <c r="D302" s="27">
        <v>40.149527260375962</v>
      </c>
      <c r="E302" s="27">
        <v>-53.059284122886382</v>
      </c>
      <c r="F302" s="27">
        <v>71.190041402114446</v>
      </c>
      <c r="G302" s="27">
        <v>61.977871889801918</v>
      </c>
      <c r="H302" s="27">
        <f t="shared" si="8"/>
        <v>12.186883845397258</v>
      </c>
      <c r="I302" s="27">
        <f t="shared" si="9"/>
        <v>68.426390548420684</v>
      </c>
      <c r="J302" s="27">
        <f>0</f>
        <v>0</v>
      </c>
    </row>
    <row r="303" spans="2:10" x14ac:dyDescent="0.25">
      <c r="B303" s="23">
        <v>302</v>
      </c>
      <c r="C303" s="24">
        <v>164.92170327170501</v>
      </c>
      <c r="D303" s="25">
        <v>171.40295735161149</v>
      </c>
      <c r="E303" s="25">
        <v>149.7987770852566</v>
      </c>
      <c r="F303" s="25">
        <v>115.352851102144</v>
      </c>
      <c r="G303" s="25">
        <v>63.423916982939133</v>
      </c>
      <c r="H303" s="25">
        <f t="shared" si="8"/>
        <v>164.92170327170501</v>
      </c>
      <c r="I303" s="25">
        <f t="shared" si="9"/>
        <v>99.774170866382534</v>
      </c>
      <c r="J303" s="25">
        <f>0</f>
        <v>0</v>
      </c>
    </row>
    <row r="304" spans="2:10" x14ac:dyDescent="0.25">
      <c r="B304" s="26">
        <v>303</v>
      </c>
      <c r="C304" s="24">
        <v>146.14106949545572</v>
      </c>
      <c r="D304" s="27">
        <v>133.3582267991512</v>
      </c>
      <c r="E304" s="27">
        <v>175.96770245349967</v>
      </c>
      <c r="F304" s="27">
        <v>-0.49544533805661217</v>
      </c>
      <c r="G304" s="27">
        <v>59.563839500789236</v>
      </c>
      <c r="H304" s="27">
        <f t="shared" si="8"/>
        <v>146.14106949545572</v>
      </c>
      <c r="I304" s="27">
        <f t="shared" si="9"/>
        <v>17.522340113597139</v>
      </c>
      <c r="J304" s="27">
        <f>0</f>
        <v>0</v>
      </c>
    </row>
    <row r="305" spans="2:10" x14ac:dyDescent="0.25">
      <c r="B305" s="23">
        <v>304</v>
      </c>
      <c r="C305" s="24">
        <v>332.45567816697269</v>
      </c>
      <c r="D305" s="25">
        <v>444.32301959174868</v>
      </c>
      <c r="E305" s="25">
        <v>71.431881509162096</v>
      </c>
      <c r="F305" s="25">
        <v>-108.77693867422175</v>
      </c>
      <c r="G305" s="25">
        <v>25.625621244179655</v>
      </c>
      <c r="H305" s="25">
        <f t="shared" si="8"/>
        <v>332.45567816697269</v>
      </c>
      <c r="I305" s="25">
        <f t="shared" si="9"/>
        <v>-68.456170698701328</v>
      </c>
      <c r="J305" s="25">
        <f>0</f>
        <v>0</v>
      </c>
    </row>
    <row r="306" spans="2:10" x14ac:dyDescent="0.25">
      <c r="B306" s="26">
        <v>305</v>
      </c>
      <c r="C306" s="24">
        <v>107.39147244716716</v>
      </c>
      <c r="D306" s="27">
        <v>149.02481742331287</v>
      </c>
      <c r="E306" s="27">
        <v>-29.145203953253315</v>
      </c>
      <c r="F306" s="27">
        <v>151.48808041184972</v>
      </c>
      <c r="G306" s="27">
        <v>4.4993871962411873</v>
      </c>
      <c r="H306" s="27">
        <f t="shared" si="8"/>
        <v>95.573811010343007</v>
      </c>
      <c r="I306" s="27">
        <f t="shared" si="9"/>
        <v>107.39147244716716</v>
      </c>
      <c r="J306" s="27">
        <f>0</f>
        <v>0</v>
      </c>
    </row>
    <row r="307" spans="2:10" x14ac:dyDescent="0.25">
      <c r="B307" s="23">
        <v>306</v>
      </c>
      <c r="C307" s="24">
        <v>87.647354627402109</v>
      </c>
      <c r="D307" s="25">
        <v>30.775928193231195</v>
      </c>
      <c r="E307" s="25">
        <v>77.235378585969386</v>
      </c>
      <c r="F307" s="25">
        <v>112.50844445445449</v>
      </c>
      <c r="G307" s="25">
        <v>29.638145030946593</v>
      </c>
      <c r="H307" s="25">
        <f t="shared" si="8"/>
        <v>44.713763311052645</v>
      </c>
      <c r="I307" s="25">
        <f t="shared" si="9"/>
        <v>87.647354627402109</v>
      </c>
      <c r="J307" s="25">
        <f>0</f>
        <v>0</v>
      </c>
    </row>
    <row r="308" spans="2:10" x14ac:dyDescent="0.25">
      <c r="B308" s="26">
        <v>307</v>
      </c>
      <c r="C308" s="24">
        <v>16.235536964326737</v>
      </c>
      <c r="D308" s="27">
        <v>-30.070769437928561</v>
      </c>
      <c r="E308" s="27">
        <v>124.28358523625577</v>
      </c>
      <c r="F308" s="27">
        <v>-76.677668906740763</v>
      </c>
      <c r="G308" s="27">
        <v>44.577495943456142</v>
      </c>
      <c r="H308" s="27">
        <f t="shared" si="8"/>
        <v>16.235536964326737</v>
      </c>
      <c r="I308" s="27">
        <f t="shared" si="9"/>
        <v>-40.301119451681686</v>
      </c>
      <c r="J308" s="27">
        <f>0</f>
        <v>0</v>
      </c>
    </row>
    <row r="309" spans="2:10" x14ac:dyDescent="0.25">
      <c r="B309" s="23">
        <v>308</v>
      </c>
      <c r="C309" s="24">
        <v>38.305417582298581</v>
      </c>
      <c r="D309" s="25">
        <v>62.840680046211325</v>
      </c>
      <c r="E309" s="25">
        <v>-18.943528166831143</v>
      </c>
      <c r="F309" s="25">
        <v>1.7411163466216664</v>
      </c>
      <c r="G309" s="25">
        <v>22.460277905889267</v>
      </c>
      <c r="H309" s="25">
        <f t="shared" si="8"/>
        <v>38.305417582298581</v>
      </c>
      <c r="I309" s="25">
        <f t="shared" si="9"/>
        <v>7.9568648144019463</v>
      </c>
      <c r="J309" s="25">
        <f>0</f>
        <v>0</v>
      </c>
    </row>
    <row r="310" spans="2:10" x14ac:dyDescent="0.25">
      <c r="B310" s="26">
        <v>309</v>
      </c>
      <c r="C310" s="24">
        <v>56.676472657732873</v>
      </c>
      <c r="D310" s="27">
        <v>107.9493172012278</v>
      </c>
      <c r="E310" s="27">
        <v>-93.003374130952096</v>
      </c>
      <c r="F310" s="27">
        <v>85.952793226729881</v>
      </c>
      <c r="G310" s="27">
        <v>-11.634942003260136</v>
      </c>
      <c r="H310" s="27">
        <f t="shared" si="8"/>
        <v>47.663509801573831</v>
      </c>
      <c r="I310" s="27">
        <f t="shared" si="9"/>
        <v>56.676472657732873</v>
      </c>
      <c r="J310" s="27">
        <f>0</f>
        <v>0</v>
      </c>
    </row>
    <row r="311" spans="2:10" x14ac:dyDescent="0.25">
      <c r="B311" s="23">
        <v>310</v>
      </c>
      <c r="C311" s="24">
        <v>182.93347963124492</v>
      </c>
      <c r="D311" s="25">
        <v>75.680357885900605</v>
      </c>
      <c r="E311" s="25">
        <v>60.857383328203582</v>
      </c>
      <c r="F311" s="25">
        <v>223.27427230331278</v>
      </c>
      <c r="G311" s="25">
        <v>88.804963396420007</v>
      </c>
      <c r="H311" s="25">
        <f t="shared" si="8"/>
        <v>71.233465518591487</v>
      </c>
      <c r="I311" s="25">
        <f t="shared" si="9"/>
        <v>182.93347963124492</v>
      </c>
      <c r="J311" s="25">
        <f>0</f>
        <v>0</v>
      </c>
    </row>
    <row r="312" spans="2:10" x14ac:dyDescent="0.25">
      <c r="B312" s="26">
        <v>311</v>
      </c>
      <c r="C312" s="24">
        <v>83.587201478865197</v>
      </c>
      <c r="D312" s="27">
        <v>10.670255555396423</v>
      </c>
      <c r="E312" s="27">
        <v>25.229527192371453</v>
      </c>
      <c r="F312" s="27">
        <v>69.844730549173477</v>
      </c>
      <c r="G312" s="27">
        <v>115.65296698147924</v>
      </c>
      <c r="H312" s="27">
        <f t="shared" si="8"/>
        <v>15.038037046488931</v>
      </c>
      <c r="I312" s="27">
        <f t="shared" si="9"/>
        <v>83.587201478865197</v>
      </c>
      <c r="J312" s="27">
        <f>0</f>
        <v>0</v>
      </c>
    </row>
    <row r="313" spans="2:10" x14ac:dyDescent="0.25">
      <c r="B313" s="23">
        <v>312</v>
      </c>
      <c r="C313" s="24">
        <v>132.61535786902272</v>
      </c>
      <c r="D313" s="25">
        <v>131.66166333144017</v>
      </c>
      <c r="E313" s="25">
        <v>134.84064512338207</v>
      </c>
      <c r="F313" s="25">
        <v>111.79750582589311</v>
      </c>
      <c r="G313" s="25">
        <v>50.420233259961435</v>
      </c>
      <c r="H313" s="25">
        <f t="shared" si="8"/>
        <v>132.61535786902272</v>
      </c>
      <c r="I313" s="25">
        <f t="shared" si="9"/>
        <v>93.384324056113599</v>
      </c>
      <c r="J313" s="25">
        <f>0</f>
        <v>0</v>
      </c>
    </row>
    <row r="314" spans="2:10" x14ac:dyDescent="0.25">
      <c r="B314" s="26">
        <v>313</v>
      </c>
      <c r="C314" s="24">
        <v>92.469046279951456</v>
      </c>
      <c r="D314" s="27">
        <v>125.15726894906877</v>
      </c>
      <c r="E314" s="27">
        <v>16.196526718677738</v>
      </c>
      <c r="F314" s="27">
        <v>20.577796433474376</v>
      </c>
      <c r="G314" s="27">
        <v>37.547977569490477</v>
      </c>
      <c r="H314" s="27">
        <f t="shared" si="8"/>
        <v>92.469046279951456</v>
      </c>
      <c r="I314" s="27">
        <f t="shared" si="9"/>
        <v>25.668850774279203</v>
      </c>
      <c r="J314" s="27">
        <f>0</f>
        <v>0</v>
      </c>
    </row>
    <row r="315" spans="2:10" x14ac:dyDescent="0.25">
      <c r="B315" s="23">
        <v>314</v>
      </c>
      <c r="C315" s="24">
        <v>124.5932965785975</v>
      </c>
      <c r="D315" s="25">
        <v>-154.05071023061637</v>
      </c>
      <c r="E315" s="25">
        <v>-46.427389086602489</v>
      </c>
      <c r="F315" s="25">
        <v>162.64256911556606</v>
      </c>
      <c r="G315" s="25">
        <v>35.811660659004247</v>
      </c>
      <c r="H315" s="25">
        <f t="shared" si="8"/>
        <v>-121.76371388741221</v>
      </c>
      <c r="I315" s="25">
        <f t="shared" si="9"/>
        <v>124.5932965785975</v>
      </c>
      <c r="J315" s="25">
        <f>0</f>
        <v>0</v>
      </c>
    </row>
    <row r="316" spans="2:10" x14ac:dyDescent="0.25">
      <c r="B316" s="26">
        <v>315</v>
      </c>
      <c r="C316" s="24">
        <v>143.16554221438912</v>
      </c>
      <c r="D316" s="27">
        <v>157.35905863280976</v>
      </c>
      <c r="E316" s="27">
        <v>110.04733723807425</v>
      </c>
      <c r="F316" s="27">
        <v>-56.198477058900693</v>
      </c>
      <c r="G316" s="27">
        <v>32.608375450535675</v>
      </c>
      <c r="H316" s="27">
        <f t="shared" si="8"/>
        <v>143.16554221438912</v>
      </c>
      <c r="I316" s="27">
        <f t="shared" si="9"/>
        <v>-29.55642130606978</v>
      </c>
      <c r="J316" s="27">
        <f>0</f>
        <v>0</v>
      </c>
    </row>
    <row r="317" spans="2:10" x14ac:dyDescent="0.25">
      <c r="B317" s="23">
        <v>316</v>
      </c>
      <c r="C317" s="24">
        <v>91.374512232382273</v>
      </c>
      <c r="D317" s="25">
        <v>7.0015136794392703</v>
      </c>
      <c r="E317" s="25">
        <v>93.707489326809281</v>
      </c>
      <c r="F317" s="25">
        <v>117.35896858178661</v>
      </c>
      <c r="G317" s="25">
        <v>30.74411408377215</v>
      </c>
      <c r="H317" s="25">
        <f t="shared" si="8"/>
        <v>33.013306373650273</v>
      </c>
      <c r="I317" s="25">
        <f t="shared" si="9"/>
        <v>91.374512232382273</v>
      </c>
      <c r="J317" s="25">
        <f>0</f>
        <v>0</v>
      </c>
    </row>
    <row r="318" spans="2:10" x14ac:dyDescent="0.25">
      <c r="B318" s="26">
        <v>317</v>
      </c>
      <c r="C318" s="24">
        <v>316.82463444323957</v>
      </c>
      <c r="D318" s="27">
        <v>430.98117797601691</v>
      </c>
      <c r="E318" s="27">
        <v>50.459366200092425</v>
      </c>
      <c r="F318" s="27">
        <v>0.43507852767577049</v>
      </c>
      <c r="G318" s="27">
        <v>16.428241547256313</v>
      </c>
      <c r="H318" s="27">
        <f t="shared" si="8"/>
        <v>316.82463444323957</v>
      </c>
      <c r="I318" s="27">
        <f t="shared" si="9"/>
        <v>5.2330274335499327</v>
      </c>
      <c r="J318" s="27">
        <f>0</f>
        <v>0</v>
      </c>
    </row>
    <row r="319" spans="2:10" x14ac:dyDescent="0.25">
      <c r="B319" s="23">
        <v>318</v>
      </c>
      <c r="C319" s="24">
        <v>211.94934189187549</v>
      </c>
      <c r="D319" s="25">
        <v>215.50935826702528</v>
      </c>
      <c r="E319" s="25">
        <v>59.712668779133324</v>
      </c>
      <c r="F319" s="25">
        <v>288.19064403199752</v>
      </c>
      <c r="G319" s="25">
        <v>34.052970231590805</v>
      </c>
      <c r="H319" s="25">
        <f t="shared" si="8"/>
        <v>168.77035142065768</v>
      </c>
      <c r="I319" s="25">
        <f t="shared" si="9"/>
        <v>211.94934189187549</v>
      </c>
      <c r="J319" s="25">
        <f>0</f>
        <v>0</v>
      </c>
    </row>
    <row r="320" spans="2:10" x14ac:dyDescent="0.25">
      <c r="B320" s="26">
        <v>319</v>
      </c>
      <c r="C320" s="24">
        <v>207.9609599735889</v>
      </c>
      <c r="D320" s="27">
        <v>281.13426904605245</v>
      </c>
      <c r="E320" s="27">
        <v>37.223238804507361</v>
      </c>
      <c r="F320" s="27">
        <v>160.10677184706276</v>
      </c>
      <c r="G320" s="27">
        <v>39.690325915603644</v>
      </c>
      <c r="H320" s="27">
        <f t="shared" si="8"/>
        <v>207.9609599735889</v>
      </c>
      <c r="I320" s="27">
        <f t="shared" si="9"/>
        <v>123.98183806762502</v>
      </c>
      <c r="J320" s="27">
        <f>0</f>
        <v>0</v>
      </c>
    </row>
    <row r="321" spans="2:10" x14ac:dyDescent="0.25">
      <c r="B321" s="23">
        <v>320</v>
      </c>
      <c r="C321" s="24">
        <v>193.89920095267976</v>
      </c>
      <c r="D321" s="25">
        <v>263.09492779666556</v>
      </c>
      <c r="E321" s="25">
        <v>32.442504983379585</v>
      </c>
      <c r="F321" s="25">
        <v>221.42162253743277</v>
      </c>
      <c r="G321" s="25">
        <v>36.21683048273448</v>
      </c>
      <c r="H321" s="25">
        <f t="shared" si="8"/>
        <v>193.89920095267976</v>
      </c>
      <c r="I321" s="25">
        <f t="shared" si="9"/>
        <v>165.86018492102326</v>
      </c>
      <c r="J321" s="25">
        <f>0</f>
        <v>0</v>
      </c>
    </row>
    <row r="322" spans="2:10" x14ac:dyDescent="0.25">
      <c r="B322" s="26">
        <v>321</v>
      </c>
      <c r="C322" s="24">
        <v>152.15437135116699</v>
      </c>
      <c r="D322" s="27">
        <v>-71.094705162894797</v>
      </c>
      <c r="E322" s="27">
        <v>40.758471573844048</v>
      </c>
      <c r="F322" s="27">
        <v>208.16207926641471</v>
      </c>
      <c r="G322" s="27">
        <v>21.469719548922331</v>
      </c>
      <c r="H322" s="27">
        <f t="shared" ref="H322:H385" si="10">0.7*D322+0.3*E322</f>
        <v>-37.53875214187314</v>
      </c>
      <c r="I322" s="27">
        <f t="shared" ref="I322:I385" si="11">0.7*F322+0.3*G322</f>
        <v>152.15437135116699</v>
      </c>
      <c r="J322" s="27">
        <f>0</f>
        <v>0</v>
      </c>
    </row>
    <row r="323" spans="2:10" x14ac:dyDescent="0.25">
      <c r="B323" s="23">
        <v>322</v>
      </c>
      <c r="C323" s="24">
        <v>172.75365694197811</v>
      </c>
      <c r="D323" s="25">
        <v>54.001266959519235</v>
      </c>
      <c r="E323" s="25">
        <v>118.25792911302725</v>
      </c>
      <c r="F323" s="25">
        <v>238.3305147419355</v>
      </c>
      <c r="G323" s="25">
        <v>19.740988742077533</v>
      </c>
      <c r="H323" s="25">
        <f t="shared" si="10"/>
        <v>73.278265605571647</v>
      </c>
      <c r="I323" s="25">
        <f t="shared" si="11"/>
        <v>172.75365694197811</v>
      </c>
      <c r="J323" s="25">
        <f>0</f>
        <v>0</v>
      </c>
    </row>
    <row r="324" spans="2:10" x14ac:dyDescent="0.25">
      <c r="B324" s="26">
        <v>323</v>
      </c>
      <c r="C324" s="24">
        <v>116.06031698531018</v>
      </c>
      <c r="D324" s="27">
        <v>103.95359949011197</v>
      </c>
      <c r="E324" s="27">
        <v>38.971159468697586</v>
      </c>
      <c r="F324" s="27">
        <v>125.12340090360235</v>
      </c>
      <c r="G324" s="27">
        <v>94.913121175961805</v>
      </c>
      <c r="H324" s="27">
        <f t="shared" si="10"/>
        <v>84.458867483687641</v>
      </c>
      <c r="I324" s="27">
        <f t="shared" si="11"/>
        <v>116.06031698531018</v>
      </c>
      <c r="J324" s="27">
        <f>0</f>
        <v>0</v>
      </c>
    </row>
    <row r="325" spans="2:10" x14ac:dyDescent="0.25">
      <c r="B325" s="23">
        <v>324</v>
      </c>
      <c r="C325" s="24">
        <v>153.28155763661562</v>
      </c>
      <c r="D325" s="25">
        <v>184.26196170190451</v>
      </c>
      <c r="E325" s="25">
        <v>80.993948150941492</v>
      </c>
      <c r="F325" s="25">
        <v>6.5902522679822653</v>
      </c>
      <c r="G325" s="25">
        <v>60.407978628278016</v>
      </c>
      <c r="H325" s="25">
        <f t="shared" si="10"/>
        <v>153.28155763661562</v>
      </c>
      <c r="I325" s="25">
        <f t="shared" si="11"/>
        <v>22.73557017607099</v>
      </c>
      <c r="J325" s="25">
        <f>0</f>
        <v>0</v>
      </c>
    </row>
    <row r="326" spans="2:10" x14ac:dyDescent="0.25">
      <c r="B326" s="26">
        <v>325</v>
      </c>
      <c r="C326" s="24">
        <v>166.38695076069831</v>
      </c>
      <c r="D326" s="27">
        <v>140.96052804797327</v>
      </c>
      <c r="E326" s="27">
        <v>126.79122319002583</v>
      </c>
      <c r="F326" s="27">
        <v>213.15993150369883</v>
      </c>
      <c r="G326" s="27">
        <v>57.249995693697102</v>
      </c>
      <c r="H326" s="27">
        <f t="shared" si="10"/>
        <v>136.70973659058905</v>
      </c>
      <c r="I326" s="27">
        <f t="shared" si="11"/>
        <v>166.38695076069831</v>
      </c>
      <c r="J326" s="27">
        <f>0</f>
        <v>0</v>
      </c>
    </row>
    <row r="327" spans="2:10" x14ac:dyDescent="0.25">
      <c r="B327" s="23">
        <v>326</v>
      </c>
      <c r="C327" s="24">
        <v>128.24186410426921</v>
      </c>
      <c r="D327" s="25">
        <v>-73.730679298651552</v>
      </c>
      <c r="E327" s="25">
        <v>223.63135981749619</v>
      </c>
      <c r="F327" s="25">
        <v>168.80083647012788</v>
      </c>
      <c r="G327" s="25">
        <v>33.604261917265696</v>
      </c>
      <c r="H327" s="25">
        <f t="shared" si="10"/>
        <v>15.477932436192766</v>
      </c>
      <c r="I327" s="25">
        <f t="shared" si="11"/>
        <v>128.24186410426921</v>
      </c>
      <c r="J327" s="25">
        <f>0</f>
        <v>0</v>
      </c>
    </row>
    <row r="328" spans="2:10" x14ac:dyDescent="0.25">
      <c r="B328" s="26">
        <v>327</v>
      </c>
      <c r="C328" s="24">
        <v>214.83781507460446</v>
      </c>
      <c r="D328" s="27">
        <v>150.27847700633893</v>
      </c>
      <c r="E328" s="27">
        <v>47.595133153985373</v>
      </c>
      <c r="F328" s="27">
        <v>298.89984402789287</v>
      </c>
      <c r="G328" s="27">
        <v>18.693080850264888</v>
      </c>
      <c r="H328" s="27">
        <f t="shared" si="10"/>
        <v>119.47347385063286</v>
      </c>
      <c r="I328" s="27">
        <f t="shared" si="11"/>
        <v>214.83781507460446</v>
      </c>
      <c r="J328" s="27">
        <f>0</f>
        <v>0</v>
      </c>
    </row>
    <row r="329" spans="2:10" x14ac:dyDescent="0.25">
      <c r="B329" s="23">
        <v>328</v>
      </c>
      <c r="C329" s="24">
        <v>193.48183208482021</v>
      </c>
      <c r="D329" s="25">
        <v>-7.7711882478638188</v>
      </c>
      <c r="E329" s="25">
        <v>61.947480729886053</v>
      </c>
      <c r="F329" s="25">
        <v>272.30855160447766</v>
      </c>
      <c r="G329" s="25">
        <v>9.5528198722862001</v>
      </c>
      <c r="H329" s="25">
        <f t="shared" si="10"/>
        <v>13.144412445461143</v>
      </c>
      <c r="I329" s="25">
        <f t="shared" si="11"/>
        <v>193.48183208482021</v>
      </c>
      <c r="J329" s="25">
        <f>0</f>
        <v>0</v>
      </c>
    </row>
    <row r="330" spans="2:10" x14ac:dyDescent="0.25">
      <c r="B330" s="26">
        <v>329</v>
      </c>
      <c r="C330" s="24">
        <v>162.21437819737767</v>
      </c>
      <c r="D330" s="27">
        <v>246.29860733414989</v>
      </c>
      <c r="E330" s="27">
        <v>-33.982156455090788</v>
      </c>
      <c r="F330" s="27">
        <v>208.968585405525</v>
      </c>
      <c r="G330" s="27">
        <v>35.768986059375145</v>
      </c>
      <c r="H330" s="27">
        <f t="shared" si="10"/>
        <v>162.21437819737767</v>
      </c>
      <c r="I330" s="27">
        <f t="shared" si="11"/>
        <v>157.00870560168005</v>
      </c>
      <c r="J330" s="27">
        <f>0</f>
        <v>0</v>
      </c>
    </row>
    <row r="331" spans="2:10" x14ac:dyDescent="0.25">
      <c r="B331" s="23">
        <v>330</v>
      </c>
      <c r="C331" s="24">
        <v>19.178897060922427</v>
      </c>
      <c r="D331" s="25">
        <v>-11.966274092644028</v>
      </c>
      <c r="E331" s="25">
        <v>-17.577778860960251</v>
      </c>
      <c r="F331" s="25">
        <v>-7.4678464612160411</v>
      </c>
      <c r="G331" s="25">
        <v>81.354631945912189</v>
      </c>
      <c r="H331" s="25">
        <f t="shared" si="10"/>
        <v>-13.649725523138894</v>
      </c>
      <c r="I331" s="25">
        <f t="shared" si="11"/>
        <v>19.178897060922427</v>
      </c>
      <c r="J331" s="25">
        <f>0</f>
        <v>0</v>
      </c>
    </row>
    <row r="332" spans="2:10" x14ac:dyDescent="0.25">
      <c r="B332" s="26">
        <v>331</v>
      </c>
      <c r="C332" s="24">
        <v>275.27384944687708</v>
      </c>
      <c r="D332" s="27">
        <v>352.94893391076505</v>
      </c>
      <c r="E332" s="27">
        <v>94.031985697805183</v>
      </c>
      <c r="F332" s="27">
        <v>258.89984068321633</v>
      </c>
      <c r="G332" s="27">
        <v>65.732733703025133</v>
      </c>
      <c r="H332" s="27">
        <f t="shared" si="10"/>
        <v>275.27384944687708</v>
      </c>
      <c r="I332" s="27">
        <f t="shared" si="11"/>
        <v>200.94970858915894</v>
      </c>
      <c r="J332" s="27">
        <f>0</f>
        <v>0</v>
      </c>
    </row>
    <row r="333" spans="2:10" x14ac:dyDescent="0.25">
      <c r="B333" s="23">
        <v>332</v>
      </c>
      <c r="C333" s="24">
        <v>111.29816705463767</v>
      </c>
      <c r="D333" s="25">
        <v>-42.978754759405092</v>
      </c>
      <c r="E333" s="25">
        <v>93.207315157336552</v>
      </c>
      <c r="F333" s="25">
        <v>120.13530241165009</v>
      </c>
      <c r="G333" s="25">
        <v>90.678184554942064</v>
      </c>
      <c r="H333" s="25">
        <f t="shared" si="10"/>
        <v>-2.1229337843825959</v>
      </c>
      <c r="I333" s="25">
        <f t="shared" si="11"/>
        <v>111.29816705463767</v>
      </c>
      <c r="J333" s="25">
        <f>0</f>
        <v>0</v>
      </c>
    </row>
    <row r="334" spans="2:10" x14ac:dyDescent="0.25">
      <c r="B334" s="26">
        <v>333</v>
      </c>
      <c r="C334" s="24">
        <v>262.16890548439602</v>
      </c>
      <c r="D334" s="27">
        <v>332.68583678163725</v>
      </c>
      <c r="E334" s="27">
        <v>97.629399124166568</v>
      </c>
      <c r="F334" s="27">
        <v>105.26424642123737</v>
      </c>
      <c r="G334" s="27">
        <v>-7.4819876828939513</v>
      </c>
      <c r="H334" s="27">
        <f t="shared" si="10"/>
        <v>262.16890548439602</v>
      </c>
      <c r="I334" s="27">
        <f t="shared" si="11"/>
        <v>71.440376189997977</v>
      </c>
      <c r="J334" s="27">
        <f>0</f>
        <v>0</v>
      </c>
    </row>
    <row r="335" spans="2:10" x14ac:dyDescent="0.25">
      <c r="B335" s="23">
        <v>334</v>
      </c>
      <c r="C335" s="24">
        <v>241.41031861952797</v>
      </c>
      <c r="D335" s="25">
        <v>314.31602496927303</v>
      </c>
      <c r="E335" s="25">
        <v>71.297003803456192</v>
      </c>
      <c r="F335" s="25">
        <v>47.05827055987767</v>
      </c>
      <c r="G335" s="25">
        <v>138.48407061818634</v>
      </c>
      <c r="H335" s="25">
        <f t="shared" si="10"/>
        <v>241.41031861952797</v>
      </c>
      <c r="I335" s="25">
        <f t="shared" si="11"/>
        <v>74.486010577370266</v>
      </c>
      <c r="J335" s="25">
        <f>0</f>
        <v>0</v>
      </c>
    </row>
    <row r="336" spans="2:10" x14ac:dyDescent="0.25">
      <c r="B336" s="26">
        <v>335</v>
      </c>
      <c r="C336" s="24">
        <v>197.93431715193998</v>
      </c>
      <c r="D336" s="27">
        <v>254.26752602685033</v>
      </c>
      <c r="E336" s="27">
        <v>-4.5735773649535219</v>
      </c>
      <c r="F336" s="27">
        <v>250.56739848989341</v>
      </c>
      <c r="G336" s="27">
        <v>75.123794030048742</v>
      </c>
      <c r="H336" s="27">
        <f t="shared" si="10"/>
        <v>176.61519500930919</v>
      </c>
      <c r="I336" s="27">
        <f t="shared" si="11"/>
        <v>197.93431715193998</v>
      </c>
      <c r="J336" s="27">
        <f>0</f>
        <v>0</v>
      </c>
    </row>
    <row r="337" spans="2:10" x14ac:dyDescent="0.25">
      <c r="B337" s="23">
        <v>336</v>
      </c>
      <c r="C337" s="24">
        <v>68.801666999646045</v>
      </c>
      <c r="D337" s="25">
        <v>-47.501655044646753</v>
      </c>
      <c r="E337" s="25">
        <v>95.75612714694293</v>
      </c>
      <c r="F337" s="25">
        <v>80.335463475496709</v>
      </c>
      <c r="G337" s="25">
        <v>41.889475222661162</v>
      </c>
      <c r="H337" s="25">
        <f t="shared" si="10"/>
        <v>-4.5243203871698476</v>
      </c>
      <c r="I337" s="25">
        <f t="shared" si="11"/>
        <v>68.801666999646045</v>
      </c>
      <c r="J337" s="25">
        <f>0</f>
        <v>0</v>
      </c>
    </row>
    <row r="338" spans="2:10" x14ac:dyDescent="0.25">
      <c r="B338" s="26">
        <v>337</v>
      </c>
      <c r="C338" s="24">
        <v>65.569114721611442</v>
      </c>
      <c r="D338" s="27">
        <v>-135.34895212370262</v>
      </c>
      <c r="E338" s="27">
        <v>194.50608354259418</v>
      </c>
      <c r="F338" s="27">
        <v>66.807465348196331</v>
      </c>
      <c r="G338" s="27">
        <v>62.679629926246712</v>
      </c>
      <c r="H338" s="27">
        <f t="shared" si="10"/>
        <v>-36.392441423813572</v>
      </c>
      <c r="I338" s="27">
        <f t="shared" si="11"/>
        <v>65.569114721611442</v>
      </c>
      <c r="J338" s="27">
        <f>0</f>
        <v>0</v>
      </c>
    </row>
    <row r="339" spans="2:10" x14ac:dyDescent="0.25">
      <c r="B339" s="23">
        <v>338</v>
      </c>
      <c r="C339" s="24">
        <v>135.07750706293461</v>
      </c>
      <c r="D339" s="25">
        <v>129.19346648332242</v>
      </c>
      <c r="E339" s="25">
        <v>91.726006726283089</v>
      </c>
      <c r="F339" s="25">
        <v>199.41679623849166</v>
      </c>
      <c r="G339" s="25">
        <v>-15.04750101336505</v>
      </c>
      <c r="H339" s="25">
        <f t="shared" si="10"/>
        <v>117.9532285562106</v>
      </c>
      <c r="I339" s="25">
        <f t="shared" si="11"/>
        <v>135.07750706293461</v>
      </c>
      <c r="J339" s="25">
        <f>0</f>
        <v>0</v>
      </c>
    </row>
    <row r="340" spans="2:10" x14ac:dyDescent="0.25">
      <c r="B340" s="26">
        <v>339</v>
      </c>
      <c r="C340" s="24">
        <v>81.495705696816032</v>
      </c>
      <c r="D340" s="27">
        <v>97.448989382517695</v>
      </c>
      <c r="E340" s="27">
        <v>44.271377096845505</v>
      </c>
      <c r="F340" s="27">
        <v>-227.43421505420139</v>
      </c>
      <c r="G340" s="27">
        <v>40.129980969743592</v>
      </c>
      <c r="H340" s="27">
        <f t="shared" si="10"/>
        <v>81.495705696816032</v>
      </c>
      <c r="I340" s="27">
        <f t="shared" si="11"/>
        <v>-147.16495624701787</v>
      </c>
      <c r="J340" s="27">
        <f>0</f>
        <v>0</v>
      </c>
    </row>
    <row r="341" spans="2:10" x14ac:dyDescent="0.25">
      <c r="B341" s="23">
        <v>340</v>
      </c>
      <c r="C341" s="24">
        <v>122.89211016892047</v>
      </c>
      <c r="D341" s="25">
        <v>-55.718938884088658</v>
      </c>
      <c r="E341" s="25">
        <v>57.839554014721323</v>
      </c>
      <c r="F341" s="25">
        <v>140.43308581012428</v>
      </c>
      <c r="G341" s="25">
        <v>81.963167006111576</v>
      </c>
      <c r="H341" s="25">
        <f t="shared" si="10"/>
        <v>-21.651391014445664</v>
      </c>
      <c r="I341" s="25">
        <f t="shared" si="11"/>
        <v>122.89211016892047</v>
      </c>
      <c r="J341" s="25">
        <f>0</f>
        <v>0</v>
      </c>
    </row>
    <row r="342" spans="2:10" x14ac:dyDescent="0.25">
      <c r="B342" s="26">
        <v>341</v>
      </c>
      <c r="C342" s="24">
        <v>0</v>
      </c>
      <c r="D342" s="27">
        <v>-90.845247673438337</v>
      </c>
      <c r="E342" s="27">
        <v>76.447996952660162</v>
      </c>
      <c r="F342" s="27">
        <v>-131.75631214674769</v>
      </c>
      <c r="G342" s="27">
        <v>72.108712760145721</v>
      </c>
      <c r="H342" s="27">
        <f t="shared" si="10"/>
        <v>-40.657274285608786</v>
      </c>
      <c r="I342" s="27">
        <f t="shared" si="11"/>
        <v>-70.59680467467966</v>
      </c>
      <c r="J342" s="27">
        <f>0</f>
        <v>0</v>
      </c>
    </row>
    <row r="343" spans="2:10" x14ac:dyDescent="0.25">
      <c r="B343" s="23">
        <v>342</v>
      </c>
      <c r="C343" s="24">
        <v>97.0864269491627</v>
      </c>
      <c r="D343" s="25">
        <v>119.14926962208952</v>
      </c>
      <c r="E343" s="25">
        <v>45.606460712333472</v>
      </c>
      <c r="F343" s="25">
        <v>61.780195659085081</v>
      </c>
      <c r="G343" s="25">
        <v>42.048928328459894</v>
      </c>
      <c r="H343" s="25">
        <f t="shared" si="10"/>
        <v>97.0864269491627</v>
      </c>
      <c r="I343" s="25">
        <f t="shared" si="11"/>
        <v>55.860815459897523</v>
      </c>
      <c r="J343" s="25">
        <f>0</f>
        <v>0</v>
      </c>
    </row>
    <row r="344" spans="2:10" x14ac:dyDescent="0.25">
      <c r="B344" s="26">
        <v>343</v>
      </c>
      <c r="C344" s="24">
        <v>225.56853284845752</v>
      </c>
      <c r="D344" s="27">
        <v>77.708928505463263</v>
      </c>
      <c r="E344" s="27">
        <v>27.589216285373055</v>
      </c>
      <c r="F344" s="27">
        <v>291.44749747609774</v>
      </c>
      <c r="G344" s="27">
        <v>71.850948717297086</v>
      </c>
      <c r="H344" s="27">
        <f t="shared" si="10"/>
        <v>62.673014839436199</v>
      </c>
      <c r="I344" s="27">
        <f t="shared" si="11"/>
        <v>225.56853284845752</v>
      </c>
      <c r="J344" s="27">
        <f>0</f>
        <v>0</v>
      </c>
    </row>
    <row r="345" spans="2:10" x14ac:dyDescent="0.25">
      <c r="B345" s="23">
        <v>344</v>
      </c>
      <c r="C345" s="24">
        <v>274.94797393221745</v>
      </c>
      <c r="D345" s="25">
        <v>378.36699676847752</v>
      </c>
      <c r="E345" s="25">
        <v>33.636920647610566</v>
      </c>
      <c r="F345" s="25">
        <v>311.88206447718335</v>
      </c>
      <c r="G345" s="25">
        <v>56.899307750524827</v>
      </c>
      <c r="H345" s="25">
        <f t="shared" si="10"/>
        <v>274.94797393221745</v>
      </c>
      <c r="I345" s="25">
        <f t="shared" si="11"/>
        <v>235.38723745918577</v>
      </c>
      <c r="J345" s="25">
        <f>0</f>
        <v>0</v>
      </c>
    </row>
    <row r="346" spans="2:10" x14ac:dyDescent="0.25">
      <c r="B346" s="26">
        <v>345</v>
      </c>
      <c r="C346" s="24">
        <v>152.52646979429281</v>
      </c>
      <c r="D346" s="27">
        <v>99.027948246142643</v>
      </c>
      <c r="E346" s="27">
        <v>3.4785620062442888</v>
      </c>
      <c r="F346" s="27">
        <v>164.53840501499377</v>
      </c>
      <c r="G346" s="27">
        <v>124.49862094599064</v>
      </c>
      <c r="H346" s="27">
        <f t="shared" si="10"/>
        <v>70.363132374173134</v>
      </c>
      <c r="I346" s="27">
        <f t="shared" si="11"/>
        <v>152.52646979429281</v>
      </c>
      <c r="J346" s="27">
        <f>0</f>
        <v>0</v>
      </c>
    </row>
    <row r="347" spans="2:10" x14ac:dyDescent="0.25">
      <c r="B347" s="23">
        <v>346</v>
      </c>
      <c r="C347" s="24">
        <v>103.49286729315457</v>
      </c>
      <c r="D347" s="25">
        <v>-11.290507002002641</v>
      </c>
      <c r="E347" s="25">
        <v>95.321258464367872</v>
      </c>
      <c r="F347" s="25">
        <v>107.75301989715028</v>
      </c>
      <c r="G347" s="25">
        <v>93.552511217164607</v>
      </c>
      <c r="H347" s="25">
        <f t="shared" si="10"/>
        <v>20.693022637908513</v>
      </c>
      <c r="I347" s="25">
        <f t="shared" si="11"/>
        <v>103.49286729315457</v>
      </c>
      <c r="J347" s="25">
        <f>0</f>
        <v>0</v>
      </c>
    </row>
    <row r="348" spans="2:10" x14ac:dyDescent="0.25">
      <c r="B348" s="26">
        <v>347</v>
      </c>
      <c r="C348" s="24">
        <v>0</v>
      </c>
      <c r="D348" s="27">
        <v>2.8916739746831297</v>
      </c>
      <c r="E348" s="27">
        <v>-47.511268598341516</v>
      </c>
      <c r="F348" s="27">
        <v>-68.650829047223766</v>
      </c>
      <c r="G348" s="27">
        <v>-9.9101799793021073</v>
      </c>
      <c r="H348" s="27">
        <f t="shared" si="10"/>
        <v>-12.229208797224263</v>
      </c>
      <c r="I348" s="27">
        <f t="shared" si="11"/>
        <v>-51.028634326847268</v>
      </c>
      <c r="J348" s="27">
        <f>0</f>
        <v>0</v>
      </c>
    </row>
    <row r="349" spans="2:10" x14ac:dyDescent="0.25">
      <c r="B349" s="23">
        <v>348</v>
      </c>
      <c r="C349" s="24">
        <v>213.41417845273855</v>
      </c>
      <c r="D349" s="25">
        <v>316.85216137869338</v>
      </c>
      <c r="E349" s="25">
        <v>-27.941115041156053</v>
      </c>
      <c r="F349" s="25">
        <v>171.91363248810433</v>
      </c>
      <c r="G349" s="25">
        <v>38.788284640385413</v>
      </c>
      <c r="H349" s="25">
        <f t="shared" si="10"/>
        <v>213.41417845273855</v>
      </c>
      <c r="I349" s="25">
        <f t="shared" si="11"/>
        <v>131.97602813378865</v>
      </c>
      <c r="J349" s="25">
        <f>0</f>
        <v>0</v>
      </c>
    </row>
    <row r="350" spans="2:10" x14ac:dyDescent="0.25">
      <c r="B350" s="26">
        <v>349</v>
      </c>
      <c r="C350" s="24">
        <v>37.236627372191435</v>
      </c>
      <c r="D350" s="27">
        <v>-132.47262438544104</v>
      </c>
      <c r="E350" s="27">
        <v>125.23596831615161</v>
      </c>
      <c r="F350" s="27">
        <v>31.683860892714094</v>
      </c>
      <c r="G350" s="27">
        <v>50.193082490971904</v>
      </c>
      <c r="H350" s="27">
        <f t="shared" si="10"/>
        <v>-55.160046574963232</v>
      </c>
      <c r="I350" s="27">
        <f t="shared" si="11"/>
        <v>37.236627372191435</v>
      </c>
      <c r="J350" s="27">
        <f>0</f>
        <v>0</v>
      </c>
    </row>
    <row r="351" spans="2:10" x14ac:dyDescent="0.25">
      <c r="B351" s="23">
        <v>350</v>
      </c>
      <c r="C351" s="24">
        <v>118.60430678620698</v>
      </c>
      <c r="D351" s="25">
        <v>141.87705159078544</v>
      </c>
      <c r="E351" s="25">
        <v>64.301235575523918</v>
      </c>
      <c r="F351" s="25">
        <v>64.621324933183047</v>
      </c>
      <c r="G351" s="25">
        <v>40.982822820483641</v>
      </c>
      <c r="H351" s="25">
        <f t="shared" si="10"/>
        <v>118.60430678620698</v>
      </c>
      <c r="I351" s="25">
        <f t="shared" si="11"/>
        <v>57.529774299373223</v>
      </c>
      <c r="J351" s="25">
        <f>0</f>
        <v>0</v>
      </c>
    </row>
    <row r="352" spans="2:10" x14ac:dyDescent="0.25">
      <c r="B352" s="26">
        <v>351</v>
      </c>
      <c r="C352" s="24">
        <v>104.43409663325805</v>
      </c>
      <c r="D352" s="27">
        <v>158.60122760908561</v>
      </c>
      <c r="E352" s="27">
        <v>-21.955875643672925</v>
      </c>
      <c r="F352" s="27">
        <v>23.375613899511137</v>
      </c>
      <c r="G352" s="27">
        <v>41.49492609768344</v>
      </c>
      <c r="H352" s="27">
        <f t="shared" si="10"/>
        <v>104.43409663325805</v>
      </c>
      <c r="I352" s="27">
        <f t="shared" si="11"/>
        <v>28.811407558962827</v>
      </c>
      <c r="J352" s="27">
        <f>0</f>
        <v>0</v>
      </c>
    </row>
    <row r="353" spans="2:10" x14ac:dyDescent="0.25">
      <c r="B353" s="23">
        <v>352</v>
      </c>
      <c r="C353" s="24">
        <v>129.83264921457265</v>
      </c>
      <c r="D353" s="25">
        <v>156.7989679543216</v>
      </c>
      <c r="E353" s="25">
        <v>-36.040958549583678</v>
      </c>
      <c r="F353" s="25">
        <v>186.13835069076788</v>
      </c>
      <c r="G353" s="25">
        <v>-1.5473208965495502</v>
      </c>
      <c r="H353" s="25">
        <f t="shared" si="10"/>
        <v>98.946990003150006</v>
      </c>
      <c r="I353" s="25">
        <f t="shared" si="11"/>
        <v>129.83264921457265</v>
      </c>
      <c r="J353" s="25">
        <f>0</f>
        <v>0</v>
      </c>
    </row>
    <row r="354" spans="2:10" x14ac:dyDescent="0.25">
      <c r="B354" s="26">
        <v>353</v>
      </c>
      <c r="C354" s="24">
        <v>194.58859999081369</v>
      </c>
      <c r="D354" s="27">
        <v>197.86068728243248</v>
      </c>
      <c r="E354" s="27">
        <v>186.9537296437033</v>
      </c>
      <c r="F354" s="27">
        <v>220.53452958373663</v>
      </c>
      <c r="G354" s="27">
        <v>22.651895325176611</v>
      </c>
      <c r="H354" s="27">
        <f t="shared" si="10"/>
        <v>194.58859999081369</v>
      </c>
      <c r="I354" s="27">
        <f t="shared" si="11"/>
        <v>161.16973930616859</v>
      </c>
      <c r="J354" s="27">
        <f>0</f>
        <v>0</v>
      </c>
    </row>
    <row r="355" spans="2:10" x14ac:dyDescent="0.25">
      <c r="B355" s="23">
        <v>354</v>
      </c>
      <c r="C355" s="24">
        <v>135.24184281856807</v>
      </c>
      <c r="D355" s="25">
        <v>120.0948374746571</v>
      </c>
      <c r="E355" s="25">
        <v>170.58485528769373</v>
      </c>
      <c r="F355" s="25">
        <v>-79.330944403362508</v>
      </c>
      <c r="G355" s="25">
        <v>45.833916207754015</v>
      </c>
      <c r="H355" s="25">
        <f t="shared" si="10"/>
        <v>135.24184281856807</v>
      </c>
      <c r="I355" s="25">
        <f t="shared" si="11"/>
        <v>-41.781486220027546</v>
      </c>
      <c r="J355" s="25">
        <f>0</f>
        <v>0</v>
      </c>
    </row>
    <row r="356" spans="2:10" x14ac:dyDescent="0.25">
      <c r="B356" s="26">
        <v>355</v>
      </c>
      <c r="C356" s="24">
        <v>81.208449219917412</v>
      </c>
      <c r="D356" s="27">
        <v>14.785131745988977</v>
      </c>
      <c r="E356" s="27">
        <v>61.493644261097671</v>
      </c>
      <c r="F356" s="27">
        <v>87.782531351801296</v>
      </c>
      <c r="G356" s="27">
        <v>65.868924245521683</v>
      </c>
      <c r="H356" s="27">
        <f t="shared" si="10"/>
        <v>28.797685500521581</v>
      </c>
      <c r="I356" s="27">
        <f t="shared" si="11"/>
        <v>81.208449219917412</v>
      </c>
      <c r="J356" s="27">
        <f>0</f>
        <v>0</v>
      </c>
    </row>
    <row r="357" spans="2:10" x14ac:dyDescent="0.25">
      <c r="B357" s="23">
        <v>356</v>
      </c>
      <c r="C357" s="24">
        <v>113.91029836783432</v>
      </c>
      <c r="D357" s="25">
        <v>106.75871573464485</v>
      </c>
      <c r="E357" s="25">
        <v>130.59732451194304</v>
      </c>
      <c r="F357" s="25">
        <v>-80.485539551466985</v>
      </c>
      <c r="G357" s="25">
        <v>74.476270503171776</v>
      </c>
      <c r="H357" s="25">
        <f t="shared" si="10"/>
        <v>113.91029836783432</v>
      </c>
      <c r="I357" s="25">
        <f t="shared" si="11"/>
        <v>-33.996996535075354</v>
      </c>
      <c r="J357" s="25">
        <f>0</f>
        <v>0</v>
      </c>
    </row>
    <row r="358" spans="2:10" x14ac:dyDescent="0.25">
      <c r="B358" s="26">
        <v>357</v>
      </c>
      <c r="C358" s="24">
        <v>32.776146594565262</v>
      </c>
      <c r="D358" s="27">
        <v>-23.105033817723069</v>
      </c>
      <c r="E358" s="27">
        <v>163.16556755657138</v>
      </c>
      <c r="F358" s="27">
        <v>-6.3399079390794526</v>
      </c>
      <c r="G358" s="27">
        <v>41.725605507513386</v>
      </c>
      <c r="H358" s="27">
        <f t="shared" si="10"/>
        <v>32.776146594565262</v>
      </c>
      <c r="I358" s="27">
        <f t="shared" si="11"/>
        <v>8.0797460948984003</v>
      </c>
      <c r="J358" s="27">
        <f>0</f>
        <v>0</v>
      </c>
    </row>
    <row r="359" spans="2:10" x14ac:dyDescent="0.25">
      <c r="B359" s="23">
        <v>358</v>
      </c>
      <c r="C359" s="24">
        <v>28.121545325732686</v>
      </c>
      <c r="D359" s="25">
        <v>22.791641182300282</v>
      </c>
      <c r="E359" s="25">
        <v>-112.50845440771411</v>
      </c>
      <c r="F359" s="25">
        <v>17.889163472301036</v>
      </c>
      <c r="G359" s="25">
        <v>51.997102983739879</v>
      </c>
      <c r="H359" s="25">
        <f t="shared" si="10"/>
        <v>-17.798387494704038</v>
      </c>
      <c r="I359" s="25">
        <f t="shared" si="11"/>
        <v>28.121545325732686</v>
      </c>
      <c r="J359" s="25">
        <f>0</f>
        <v>0</v>
      </c>
    </row>
    <row r="360" spans="2:10" x14ac:dyDescent="0.25">
      <c r="B360" s="26">
        <v>359</v>
      </c>
      <c r="C360" s="24">
        <v>296.20074114640386</v>
      </c>
      <c r="D360" s="27">
        <v>250.06257755194474</v>
      </c>
      <c r="E360" s="27">
        <v>23.512586680463794</v>
      </c>
      <c r="F360" s="27">
        <v>402.92371340367345</v>
      </c>
      <c r="G360" s="27">
        <v>47.180472546108284</v>
      </c>
      <c r="H360" s="27">
        <f t="shared" si="10"/>
        <v>182.09758029050045</v>
      </c>
      <c r="I360" s="27">
        <f t="shared" si="11"/>
        <v>296.20074114640386</v>
      </c>
      <c r="J360" s="27">
        <f>0</f>
        <v>0</v>
      </c>
    </row>
    <row r="361" spans="2:10" x14ac:dyDescent="0.25">
      <c r="B361" s="23">
        <v>360</v>
      </c>
      <c r="C361" s="24">
        <v>107.37176459428008</v>
      </c>
      <c r="D361" s="25">
        <v>61.26574696362669</v>
      </c>
      <c r="E361" s="25">
        <v>111.66397234696008</v>
      </c>
      <c r="F361" s="25">
        <v>154.77205420841887</v>
      </c>
      <c r="G361" s="25">
        <v>-3.2289111720437091</v>
      </c>
      <c r="H361" s="25">
        <f t="shared" si="10"/>
        <v>76.385214578626702</v>
      </c>
      <c r="I361" s="25">
        <f t="shared" si="11"/>
        <v>107.37176459428008</v>
      </c>
      <c r="J361" s="25">
        <f>0</f>
        <v>0</v>
      </c>
    </row>
    <row r="362" spans="2:10" x14ac:dyDescent="0.25">
      <c r="B362" s="26">
        <v>361</v>
      </c>
      <c r="C362" s="24">
        <v>140.21612481671048</v>
      </c>
      <c r="D362" s="27">
        <v>-18.67027873102586</v>
      </c>
      <c r="E362" s="27">
        <v>-71.813675589138654</v>
      </c>
      <c r="F362" s="27">
        <v>169.73294257988545</v>
      </c>
      <c r="G362" s="27">
        <v>71.343550035968917</v>
      </c>
      <c r="H362" s="27">
        <f t="shared" si="10"/>
        <v>-34.613297788459697</v>
      </c>
      <c r="I362" s="27">
        <f t="shared" si="11"/>
        <v>140.21612481671048</v>
      </c>
      <c r="J362" s="27">
        <f>0</f>
        <v>0</v>
      </c>
    </row>
    <row r="363" spans="2:10" x14ac:dyDescent="0.25">
      <c r="B363" s="23">
        <v>362</v>
      </c>
      <c r="C363" s="24">
        <v>344.82495402542952</v>
      </c>
      <c r="D363" s="25">
        <v>449.59615674741576</v>
      </c>
      <c r="E363" s="25">
        <v>100.35881434079492</v>
      </c>
      <c r="F363" s="25">
        <v>173.90756102140531</v>
      </c>
      <c r="G363" s="25">
        <v>-1.4143138756281033</v>
      </c>
      <c r="H363" s="25">
        <f t="shared" si="10"/>
        <v>344.82495402542952</v>
      </c>
      <c r="I363" s="25">
        <f t="shared" si="11"/>
        <v>121.31099855229529</v>
      </c>
      <c r="J363" s="25">
        <f>0</f>
        <v>0</v>
      </c>
    </row>
    <row r="364" spans="2:10" x14ac:dyDescent="0.25">
      <c r="B364" s="26">
        <v>363</v>
      </c>
      <c r="C364" s="24">
        <v>272.89175526727428</v>
      </c>
      <c r="D364" s="27">
        <v>320.9254884902391</v>
      </c>
      <c r="E364" s="27">
        <v>160.81304441368968</v>
      </c>
      <c r="F364" s="27">
        <v>177.5562069553996</v>
      </c>
      <c r="G364" s="27">
        <v>-63.975051540619887</v>
      </c>
      <c r="H364" s="27">
        <f t="shared" si="10"/>
        <v>272.89175526727428</v>
      </c>
      <c r="I364" s="27">
        <f t="shared" si="11"/>
        <v>105.09682940659374</v>
      </c>
      <c r="J364" s="27">
        <f>0</f>
        <v>0</v>
      </c>
    </row>
    <row r="365" spans="2:10" x14ac:dyDescent="0.25">
      <c r="B365" s="23">
        <v>364</v>
      </c>
      <c r="C365" s="24">
        <v>87.526791782536876</v>
      </c>
      <c r="D365" s="25">
        <v>-169.51015876550298</v>
      </c>
      <c r="E365" s="25">
        <v>48.888661356796625</v>
      </c>
      <c r="F365" s="25">
        <v>92.899713701035722</v>
      </c>
      <c r="G365" s="25">
        <v>74.989973972706224</v>
      </c>
      <c r="H365" s="25">
        <f t="shared" si="10"/>
        <v>-103.99051272881309</v>
      </c>
      <c r="I365" s="25">
        <f t="shared" si="11"/>
        <v>87.526791782536876</v>
      </c>
      <c r="J365" s="25">
        <f>0</f>
        <v>0</v>
      </c>
    </row>
    <row r="366" spans="2:10" x14ac:dyDescent="0.25">
      <c r="B366" s="26">
        <v>365</v>
      </c>
      <c r="C366" s="24">
        <v>0</v>
      </c>
      <c r="D366" s="27">
        <v>-17.589456272575916</v>
      </c>
      <c r="E366" s="27">
        <v>24.959734371383256</v>
      </c>
      <c r="F366" s="27">
        <v>-46.51094343459738</v>
      </c>
      <c r="G366" s="27">
        <v>-11.241815541893764</v>
      </c>
      <c r="H366" s="27">
        <f t="shared" si="10"/>
        <v>-4.8246990793881643</v>
      </c>
      <c r="I366" s="27">
        <f t="shared" si="11"/>
        <v>-35.930205066786293</v>
      </c>
      <c r="J366" s="27">
        <f>0</f>
        <v>0</v>
      </c>
    </row>
    <row r="367" spans="2:10" x14ac:dyDescent="0.25">
      <c r="B367" s="23">
        <v>366</v>
      </c>
      <c r="C367" s="24">
        <v>25.183373791155184</v>
      </c>
      <c r="D367" s="25">
        <v>-37.881405479066046</v>
      </c>
      <c r="E367" s="25">
        <v>60.508969852083965</v>
      </c>
      <c r="F367" s="25">
        <v>14.155955829668855</v>
      </c>
      <c r="G367" s="25">
        <v>50.914015701289948</v>
      </c>
      <c r="H367" s="25">
        <f t="shared" si="10"/>
        <v>-8.3642928797210416</v>
      </c>
      <c r="I367" s="25">
        <f t="shared" si="11"/>
        <v>25.183373791155184</v>
      </c>
      <c r="J367" s="25">
        <f>0</f>
        <v>0</v>
      </c>
    </row>
    <row r="368" spans="2:10" x14ac:dyDescent="0.25">
      <c r="B368" s="26">
        <v>367</v>
      </c>
      <c r="C368" s="24">
        <v>156.60183068878251</v>
      </c>
      <c r="D368" s="27">
        <v>224.29961841394038</v>
      </c>
      <c r="E368" s="27">
        <v>-1.3596740032524934</v>
      </c>
      <c r="F368" s="27">
        <v>-25.620247003623973</v>
      </c>
      <c r="G368" s="27">
        <v>33.04970123480976</v>
      </c>
      <c r="H368" s="27">
        <f t="shared" si="10"/>
        <v>156.60183068878251</v>
      </c>
      <c r="I368" s="27">
        <f t="shared" si="11"/>
        <v>-8.0192625320938529</v>
      </c>
      <c r="J368" s="27">
        <f>0</f>
        <v>0</v>
      </c>
    </row>
    <row r="369" spans="2:10" x14ac:dyDescent="0.25">
      <c r="B369" s="23">
        <v>368</v>
      </c>
      <c r="C369" s="24">
        <v>129.66713227172792</v>
      </c>
      <c r="D369" s="25">
        <v>5.1227066002252002</v>
      </c>
      <c r="E369" s="25">
        <v>-3.7897210288394589</v>
      </c>
      <c r="F369" s="25">
        <v>178.65432982819203</v>
      </c>
      <c r="G369" s="25">
        <v>15.363671306644999</v>
      </c>
      <c r="H369" s="25">
        <f t="shared" si="10"/>
        <v>2.4489783115058024</v>
      </c>
      <c r="I369" s="25">
        <f t="shared" si="11"/>
        <v>129.66713227172792</v>
      </c>
      <c r="J369" s="25">
        <f>0</f>
        <v>0</v>
      </c>
    </row>
    <row r="370" spans="2:10" x14ac:dyDescent="0.25">
      <c r="B370" s="26">
        <v>369</v>
      </c>
      <c r="C370" s="24">
        <v>144.25400068480047</v>
      </c>
      <c r="D370" s="27">
        <v>183.56508167738713</v>
      </c>
      <c r="E370" s="27">
        <v>52.528145035431606</v>
      </c>
      <c r="F370" s="27">
        <v>74.141258501679673</v>
      </c>
      <c r="G370" s="27">
        <v>6.8046870977763376</v>
      </c>
      <c r="H370" s="27">
        <f t="shared" si="10"/>
        <v>144.25400068480047</v>
      </c>
      <c r="I370" s="27">
        <f t="shared" si="11"/>
        <v>53.940287080508668</v>
      </c>
      <c r="J370" s="27">
        <f>0</f>
        <v>0</v>
      </c>
    </row>
    <row r="371" spans="2:10" x14ac:dyDescent="0.25">
      <c r="B371" s="23">
        <v>370</v>
      </c>
      <c r="C371" s="24">
        <v>221.95789368508215</v>
      </c>
      <c r="D371" s="25">
        <v>251.7817746689764</v>
      </c>
      <c r="E371" s="25">
        <v>152.36883805599564</v>
      </c>
      <c r="F371" s="25">
        <v>17.302370043307732</v>
      </c>
      <c r="G371" s="25">
        <v>21.729328619218965</v>
      </c>
      <c r="H371" s="25">
        <f t="shared" si="10"/>
        <v>221.95789368508215</v>
      </c>
      <c r="I371" s="25">
        <f t="shared" si="11"/>
        <v>18.630457616081102</v>
      </c>
      <c r="J371" s="25">
        <f>0</f>
        <v>0</v>
      </c>
    </row>
    <row r="372" spans="2:10" x14ac:dyDescent="0.25">
      <c r="B372" s="26">
        <v>371</v>
      </c>
      <c r="C372" s="24">
        <v>148.27505719520849</v>
      </c>
      <c r="D372" s="27">
        <v>151.4383710663873</v>
      </c>
      <c r="E372" s="27">
        <v>140.89399149579128</v>
      </c>
      <c r="F372" s="27">
        <v>104.68846854486115</v>
      </c>
      <c r="G372" s="27">
        <v>53.127725117528101</v>
      </c>
      <c r="H372" s="27">
        <f t="shared" si="10"/>
        <v>148.27505719520849</v>
      </c>
      <c r="I372" s="27">
        <f t="shared" si="11"/>
        <v>89.220245516661237</v>
      </c>
      <c r="J372" s="27">
        <f>0</f>
        <v>0</v>
      </c>
    </row>
    <row r="373" spans="2:10" x14ac:dyDescent="0.25">
      <c r="B373" s="23">
        <v>372</v>
      </c>
      <c r="C373" s="24">
        <v>194.77354536580341</v>
      </c>
      <c r="D373" s="25">
        <v>44.094399281419257</v>
      </c>
      <c r="E373" s="25">
        <v>19.528664554535784</v>
      </c>
      <c r="F373" s="25">
        <v>235.73810949164249</v>
      </c>
      <c r="G373" s="25">
        <v>99.189562405512305</v>
      </c>
      <c r="H373" s="25">
        <f t="shared" si="10"/>
        <v>36.724678863354214</v>
      </c>
      <c r="I373" s="25">
        <f t="shared" si="11"/>
        <v>194.77354536580341</v>
      </c>
      <c r="J373" s="25">
        <f>0</f>
        <v>0</v>
      </c>
    </row>
    <row r="374" spans="2:10" x14ac:dyDescent="0.25">
      <c r="B374" s="26">
        <v>373</v>
      </c>
      <c r="C374" s="24">
        <v>138.43566511773466</v>
      </c>
      <c r="D374" s="27">
        <v>108.41863186331547</v>
      </c>
      <c r="E374" s="27">
        <v>-24.50456665728106</v>
      </c>
      <c r="F374" s="27">
        <v>197.76453761705721</v>
      </c>
      <c r="G374" s="27">
        <v>1.6292859821334105E-3</v>
      </c>
      <c r="H374" s="27">
        <f t="shared" si="10"/>
        <v>68.541672307136508</v>
      </c>
      <c r="I374" s="27">
        <f t="shared" si="11"/>
        <v>138.43566511773466</v>
      </c>
      <c r="J374" s="27">
        <f>0</f>
        <v>0</v>
      </c>
    </row>
    <row r="375" spans="2:10" x14ac:dyDescent="0.25">
      <c r="B375" s="23">
        <v>374</v>
      </c>
      <c r="C375" s="24">
        <v>47.087488599967998</v>
      </c>
      <c r="D375" s="25">
        <v>67.454112160530627</v>
      </c>
      <c r="E375" s="25">
        <v>-0.43463304134480296</v>
      </c>
      <c r="F375" s="25">
        <v>-32.736435925851339</v>
      </c>
      <c r="G375" s="25">
        <v>4.6304334856537182</v>
      </c>
      <c r="H375" s="25">
        <f t="shared" si="10"/>
        <v>47.087488599967998</v>
      </c>
      <c r="I375" s="25">
        <f t="shared" si="11"/>
        <v>-21.526375102399818</v>
      </c>
      <c r="J375" s="25">
        <f>0</f>
        <v>0</v>
      </c>
    </row>
    <row r="376" spans="2:10" x14ac:dyDescent="0.25">
      <c r="B376" s="26">
        <v>375</v>
      </c>
      <c r="C376" s="24">
        <v>167.25998772687234</v>
      </c>
      <c r="D376" s="27">
        <v>265.90886630674765</v>
      </c>
      <c r="E376" s="27">
        <v>-62.920728959503393</v>
      </c>
      <c r="F376" s="27">
        <v>68.786873210472095</v>
      </c>
      <c r="G376" s="27">
        <v>76.343561603721071</v>
      </c>
      <c r="H376" s="27">
        <f t="shared" si="10"/>
        <v>167.25998772687234</v>
      </c>
      <c r="I376" s="27">
        <f t="shared" si="11"/>
        <v>71.053879728446788</v>
      </c>
      <c r="J376" s="27">
        <f>0</f>
        <v>0</v>
      </c>
    </row>
    <row r="377" spans="2:10" x14ac:dyDescent="0.25">
      <c r="B377" s="23">
        <v>376</v>
      </c>
      <c r="C377" s="24">
        <v>173.69954513979567</v>
      </c>
      <c r="D377" s="25">
        <v>143.97759811434952</v>
      </c>
      <c r="E377" s="25">
        <v>67.533883225341356</v>
      </c>
      <c r="F377" s="25">
        <v>224.88061889854606</v>
      </c>
      <c r="G377" s="25">
        <v>54.277039702711434</v>
      </c>
      <c r="H377" s="25">
        <f t="shared" si="10"/>
        <v>121.04448364764707</v>
      </c>
      <c r="I377" s="25">
        <f t="shared" si="11"/>
        <v>173.69954513979567</v>
      </c>
      <c r="J377" s="25">
        <f>0</f>
        <v>0</v>
      </c>
    </row>
    <row r="378" spans="2:10" x14ac:dyDescent="0.25">
      <c r="B378" s="26">
        <v>377</v>
      </c>
      <c r="C378" s="24">
        <v>39.197601747149335</v>
      </c>
      <c r="D378" s="27">
        <v>29.281205783249177</v>
      </c>
      <c r="E378" s="27">
        <v>62.335858996249712</v>
      </c>
      <c r="F378" s="27">
        <v>-16.883907659671394</v>
      </c>
      <c r="G378" s="27">
        <v>75.582052656390459</v>
      </c>
      <c r="H378" s="27">
        <f t="shared" si="10"/>
        <v>39.197601747149335</v>
      </c>
      <c r="I378" s="27">
        <f t="shared" si="11"/>
        <v>10.855880435147164</v>
      </c>
      <c r="J378" s="27">
        <f>0</f>
        <v>0</v>
      </c>
    </row>
    <row r="379" spans="2:10" x14ac:dyDescent="0.25">
      <c r="B379" s="23">
        <v>378</v>
      </c>
      <c r="C379" s="24">
        <v>110.54140290163573</v>
      </c>
      <c r="D379" s="25">
        <v>-238.7508842529241</v>
      </c>
      <c r="E379" s="25">
        <v>-59.6345541765251</v>
      </c>
      <c r="F379" s="25">
        <v>135.94772959635128</v>
      </c>
      <c r="G379" s="25">
        <v>51.2599739472995</v>
      </c>
      <c r="H379" s="25">
        <f t="shared" si="10"/>
        <v>-185.01598523000439</v>
      </c>
      <c r="I379" s="25">
        <f t="shared" si="11"/>
        <v>110.54140290163573</v>
      </c>
      <c r="J379" s="25">
        <f>0</f>
        <v>0</v>
      </c>
    </row>
    <row r="380" spans="2:10" x14ac:dyDescent="0.25">
      <c r="B380" s="26">
        <v>379</v>
      </c>
      <c r="C380" s="24">
        <v>83.965777660636803</v>
      </c>
      <c r="D380" s="27">
        <v>91.434102144382791</v>
      </c>
      <c r="E380" s="27">
        <v>-2.6737958647191107</v>
      </c>
      <c r="F380" s="27">
        <v>94.883261240131318</v>
      </c>
      <c r="G380" s="27">
        <v>58.49164930848292</v>
      </c>
      <c r="H380" s="27">
        <f t="shared" si="10"/>
        <v>63.201732741652215</v>
      </c>
      <c r="I380" s="27">
        <f t="shared" si="11"/>
        <v>83.965777660636803</v>
      </c>
      <c r="J380" s="27">
        <f>0</f>
        <v>0</v>
      </c>
    </row>
    <row r="381" spans="2:10" x14ac:dyDescent="0.25">
      <c r="B381" s="23">
        <v>380</v>
      </c>
      <c r="C381" s="24">
        <v>173.8448452235985</v>
      </c>
      <c r="D381" s="25">
        <v>105.61570590441391</v>
      </c>
      <c r="E381" s="25">
        <v>-30.377595048266585</v>
      </c>
      <c r="F381" s="25">
        <v>254.01506153143598</v>
      </c>
      <c r="G381" s="25">
        <v>-13.218992828022238</v>
      </c>
      <c r="H381" s="25">
        <f t="shared" si="10"/>
        <v>64.817715618609768</v>
      </c>
      <c r="I381" s="25">
        <f t="shared" si="11"/>
        <v>173.8448452235985</v>
      </c>
      <c r="J381" s="25">
        <f>0</f>
        <v>0</v>
      </c>
    </row>
    <row r="382" spans="2:10" x14ac:dyDescent="0.25">
      <c r="B382" s="26">
        <v>381</v>
      </c>
      <c r="C382" s="24">
        <v>167.81367216497992</v>
      </c>
      <c r="D382" s="27">
        <v>230.98748214843076</v>
      </c>
      <c r="E382" s="27">
        <v>20.408115536927994</v>
      </c>
      <c r="F382" s="27">
        <v>217.72998347742779</v>
      </c>
      <c r="G382" s="27">
        <v>24.380751050312302</v>
      </c>
      <c r="H382" s="27">
        <f t="shared" si="10"/>
        <v>167.81367216497992</v>
      </c>
      <c r="I382" s="27">
        <f t="shared" si="11"/>
        <v>159.72521374929315</v>
      </c>
      <c r="J382" s="27">
        <f>0</f>
        <v>0</v>
      </c>
    </row>
    <row r="383" spans="2:10" x14ac:dyDescent="0.25">
      <c r="B383" s="23">
        <v>382</v>
      </c>
      <c r="C383" s="24">
        <v>103.96207745121525</v>
      </c>
      <c r="D383" s="25">
        <v>116.78283029958504</v>
      </c>
      <c r="E383" s="25">
        <v>74.046987471685753</v>
      </c>
      <c r="F383" s="25">
        <v>35.752214331627997</v>
      </c>
      <c r="G383" s="25">
        <v>36.178428459640358</v>
      </c>
      <c r="H383" s="25">
        <f t="shared" si="10"/>
        <v>103.96207745121525</v>
      </c>
      <c r="I383" s="25">
        <f t="shared" si="11"/>
        <v>35.880078570031699</v>
      </c>
      <c r="J383" s="25">
        <f>0</f>
        <v>0</v>
      </c>
    </row>
    <row r="384" spans="2:10" x14ac:dyDescent="0.25">
      <c r="B384" s="26">
        <v>383</v>
      </c>
      <c r="C384" s="24">
        <v>83.317813085418464</v>
      </c>
      <c r="D384" s="27">
        <v>120.46287380209097</v>
      </c>
      <c r="E384" s="27">
        <v>-3.3539952534840154</v>
      </c>
      <c r="F384" s="27">
        <v>72.322845706484287</v>
      </c>
      <c r="G384" s="27">
        <v>63.299078922682931</v>
      </c>
      <c r="H384" s="27">
        <f t="shared" si="10"/>
        <v>83.317813085418464</v>
      </c>
      <c r="I384" s="27">
        <f t="shared" si="11"/>
        <v>69.615715671343878</v>
      </c>
      <c r="J384" s="27">
        <f>0</f>
        <v>0</v>
      </c>
    </row>
    <row r="385" spans="2:10" x14ac:dyDescent="0.25">
      <c r="B385" s="23">
        <v>384</v>
      </c>
      <c r="C385" s="24">
        <v>115.24117400794172</v>
      </c>
      <c r="D385" s="25">
        <v>76.600011757283639</v>
      </c>
      <c r="E385" s="25">
        <v>99.772145211053157</v>
      </c>
      <c r="F385" s="25">
        <v>165.73395440057021</v>
      </c>
      <c r="G385" s="25">
        <v>-2.5753135748580647</v>
      </c>
      <c r="H385" s="25">
        <f t="shared" si="10"/>
        <v>83.551651793414493</v>
      </c>
      <c r="I385" s="25">
        <f t="shared" si="11"/>
        <v>115.24117400794172</v>
      </c>
      <c r="J385" s="25">
        <f>0</f>
        <v>0</v>
      </c>
    </row>
    <row r="386" spans="2:10" x14ac:dyDescent="0.25">
      <c r="B386" s="26">
        <v>385</v>
      </c>
      <c r="C386" s="24">
        <v>74.43712302811366</v>
      </c>
      <c r="D386" s="27">
        <v>-139.10080109669542</v>
      </c>
      <c r="E386" s="27">
        <v>115.62980671260709</v>
      </c>
      <c r="F386" s="27">
        <v>103.08639128012274</v>
      </c>
      <c r="G386" s="27">
        <v>7.5888304400924795</v>
      </c>
      <c r="H386" s="27">
        <f t="shared" ref="H386:H449" si="12">0.7*D386+0.3*E386</f>
        <v>-62.681618753904658</v>
      </c>
      <c r="I386" s="27">
        <f t="shared" ref="I386:I449" si="13">0.7*F386+0.3*G386</f>
        <v>74.43712302811366</v>
      </c>
      <c r="J386" s="27">
        <f>0</f>
        <v>0</v>
      </c>
    </row>
    <row r="387" spans="2:10" x14ac:dyDescent="0.25">
      <c r="B387" s="23">
        <v>386</v>
      </c>
      <c r="C387" s="24">
        <v>0</v>
      </c>
      <c r="D387" s="25">
        <v>-163.64455466494513</v>
      </c>
      <c r="E387" s="25">
        <v>39.348348104031182</v>
      </c>
      <c r="F387" s="25">
        <v>-36.280518095541993</v>
      </c>
      <c r="G387" s="25">
        <v>38.847068433403081</v>
      </c>
      <c r="H387" s="25">
        <f t="shared" si="12"/>
        <v>-102.74668383425224</v>
      </c>
      <c r="I387" s="25">
        <f t="shared" si="13"/>
        <v>-13.74224213685847</v>
      </c>
      <c r="J387" s="25">
        <f>0</f>
        <v>0</v>
      </c>
    </row>
    <row r="388" spans="2:10" x14ac:dyDescent="0.25">
      <c r="B388" s="26">
        <v>387</v>
      </c>
      <c r="C388" s="24">
        <v>100.83828139489593</v>
      </c>
      <c r="D388" s="27">
        <v>160.58858747042913</v>
      </c>
      <c r="E388" s="27">
        <v>-38.579099448014873</v>
      </c>
      <c r="F388" s="27">
        <v>-38.729878584317277</v>
      </c>
      <c r="G388" s="27">
        <v>46.511336001769315</v>
      </c>
      <c r="H388" s="27">
        <f t="shared" si="12"/>
        <v>100.83828139489593</v>
      </c>
      <c r="I388" s="27">
        <f t="shared" si="13"/>
        <v>-13.1575142084913</v>
      </c>
      <c r="J388" s="27">
        <f>0</f>
        <v>0</v>
      </c>
    </row>
    <row r="389" spans="2:10" x14ac:dyDescent="0.25">
      <c r="B389" s="23">
        <v>388</v>
      </c>
      <c r="C389" s="24">
        <v>0</v>
      </c>
      <c r="D389" s="25">
        <v>7.685366800752746</v>
      </c>
      <c r="E389" s="25">
        <v>-67.929453596042606</v>
      </c>
      <c r="F389" s="25">
        <v>-74.262945810273408</v>
      </c>
      <c r="G389" s="25">
        <v>23.133004683763655</v>
      </c>
      <c r="H389" s="25">
        <f t="shared" si="12"/>
        <v>-14.99907931828586</v>
      </c>
      <c r="I389" s="25">
        <f t="shared" si="13"/>
        <v>-45.044160662062282</v>
      </c>
      <c r="J389" s="25">
        <f>0</f>
        <v>0</v>
      </c>
    </row>
    <row r="390" spans="2:10" x14ac:dyDescent="0.25">
      <c r="B390" s="26">
        <v>389</v>
      </c>
      <c r="C390" s="24">
        <v>110.09996326470872</v>
      </c>
      <c r="D390" s="27">
        <v>142.61473913465304</v>
      </c>
      <c r="E390" s="27">
        <v>34.232152901505344</v>
      </c>
      <c r="F390" s="27">
        <v>119.53000922727499</v>
      </c>
      <c r="G390" s="27">
        <v>69.672206613877179</v>
      </c>
      <c r="H390" s="27">
        <f t="shared" si="12"/>
        <v>110.09996326470872</v>
      </c>
      <c r="I390" s="27">
        <f t="shared" si="13"/>
        <v>104.57266844325564</v>
      </c>
      <c r="J390" s="27">
        <f>0</f>
        <v>0</v>
      </c>
    </row>
    <row r="391" spans="2:10" x14ac:dyDescent="0.25">
      <c r="B391" s="23">
        <v>390</v>
      </c>
      <c r="C391" s="24">
        <v>302.96725650492129</v>
      </c>
      <c r="D391" s="25">
        <v>36.871452062487172</v>
      </c>
      <c r="E391" s="25">
        <v>80.377102925864833</v>
      </c>
      <c r="F391" s="25">
        <v>448.5878998909609</v>
      </c>
      <c r="G391" s="25">
        <v>-36.814244729170994</v>
      </c>
      <c r="H391" s="25">
        <f t="shared" si="12"/>
        <v>49.923147321500466</v>
      </c>
      <c r="I391" s="25">
        <f t="shared" si="13"/>
        <v>302.96725650492129</v>
      </c>
      <c r="J391" s="25">
        <f>0</f>
        <v>0</v>
      </c>
    </row>
    <row r="392" spans="2:10" x14ac:dyDescent="0.25">
      <c r="B392" s="26">
        <v>391</v>
      </c>
      <c r="C392" s="24">
        <v>185.47946517947275</v>
      </c>
      <c r="D392" s="27">
        <v>270.40371399642055</v>
      </c>
      <c r="E392" s="27">
        <v>-12.677115393405394</v>
      </c>
      <c r="F392" s="27">
        <v>-22.445297981746847</v>
      </c>
      <c r="G392" s="27">
        <v>-18.756089198773644</v>
      </c>
      <c r="H392" s="27">
        <f t="shared" si="12"/>
        <v>185.47946517947275</v>
      </c>
      <c r="I392" s="27">
        <f t="shared" si="13"/>
        <v>-21.338535346854886</v>
      </c>
      <c r="J392" s="27">
        <f>0</f>
        <v>0</v>
      </c>
    </row>
    <row r="393" spans="2:10" x14ac:dyDescent="0.25">
      <c r="B393" s="23">
        <v>392</v>
      </c>
      <c r="C393" s="24">
        <v>14.232583791035264</v>
      </c>
      <c r="D393" s="25">
        <v>-119.86759240082753</v>
      </c>
      <c r="E393" s="25">
        <v>12.021059439210205</v>
      </c>
      <c r="F393" s="25">
        <v>19.863224137654029</v>
      </c>
      <c r="G393" s="25">
        <v>1.0944229822581448</v>
      </c>
      <c r="H393" s="25">
        <f t="shared" si="12"/>
        <v>-80.300996848816197</v>
      </c>
      <c r="I393" s="25">
        <f t="shared" si="13"/>
        <v>14.232583791035264</v>
      </c>
      <c r="J393" s="25">
        <f>0</f>
        <v>0</v>
      </c>
    </row>
    <row r="394" spans="2:10" x14ac:dyDescent="0.25">
      <c r="B394" s="26">
        <v>393</v>
      </c>
      <c r="C394" s="24">
        <v>88.65500824057159</v>
      </c>
      <c r="D394" s="27">
        <v>87.94330358340666</v>
      </c>
      <c r="E394" s="27">
        <v>90.31565244062314</v>
      </c>
      <c r="F394" s="27">
        <v>128.80530800517295</v>
      </c>
      <c r="G394" s="27">
        <v>-20.372208415751587</v>
      </c>
      <c r="H394" s="27">
        <f t="shared" si="12"/>
        <v>88.65500824057159</v>
      </c>
      <c r="I394" s="27">
        <f t="shared" si="13"/>
        <v>84.052053078895582</v>
      </c>
      <c r="J394" s="27">
        <f>0</f>
        <v>0</v>
      </c>
    </row>
    <row r="395" spans="2:10" x14ac:dyDescent="0.25">
      <c r="B395" s="23">
        <v>394</v>
      </c>
      <c r="C395" s="24">
        <v>93.30444909650501</v>
      </c>
      <c r="D395" s="25">
        <v>67.340101159631701</v>
      </c>
      <c r="E395" s="25">
        <v>153.88792761587609</v>
      </c>
      <c r="F395" s="25">
        <v>-5.5303697767827771</v>
      </c>
      <c r="G395" s="25">
        <v>126.9142130186622</v>
      </c>
      <c r="H395" s="25">
        <f t="shared" si="12"/>
        <v>93.30444909650501</v>
      </c>
      <c r="I395" s="25">
        <f t="shared" si="13"/>
        <v>34.20300506185071</v>
      </c>
      <c r="J395" s="25">
        <f>0</f>
        <v>0</v>
      </c>
    </row>
    <row r="396" spans="2:10" x14ac:dyDescent="0.25">
      <c r="B396" s="26">
        <v>395</v>
      </c>
      <c r="C396" s="24">
        <v>55.128200152570805</v>
      </c>
      <c r="D396" s="27">
        <v>-149.39183101612261</v>
      </c>
      <c r="E396" s="27">
        <v>52.635763251382343</v>
      </c>
      <c r="F396" s="27">
        <v>63.958884435789898</v>
      </c>
      <c r="G396" s="27">
        <v>34.523270158392926</v>
      </c>
      <c r="H396" s="27">
        <f t="shared" si="12"/>
        <v>-88.783552735871126</v>
      </c>
      <c r="I396" s="27">
        <f t="shared" si="13"/>
        <v>55.128200152570805</v>
      </c>
      <c r="J396" s="27">
        <f>0</f>
        <v>0</v>
      </c>
    </row>
    <row r="397" spans="2:10" x14ac:dyDescent="0.25">
      <c r="B397" s="23">
        <v>396</v>
      </c>
      <c r="C397" s="24">
        <v>4.6877867461327209</v>
      </c>
      <c r="D397" s="25">
        <v>-77.123515382362456</v>
      </c>
      <c r="E397" s="25">
        <v>191.53522119151225</v>
      </c>
      <c r="F397" s="25">
        <v>-9.7336658932193387</v>
      </c>
      <c r="G397" s="25">
        <v>38.337842904620864</v>
      </c>
      <c r="H397" s="25">
        <f t="shared" si="12"/>
        <v>3.4741055897999544</v>
      </c>
      <c r="I397" s="25">
        <f t="shared" si="13"/>
        <v>4.6877867461327209</v>
      </c>
      <c r="J397" s="25">
        <f>0</f>
        <v>0</v>
      </c>
    </row>
    <row r="398" spans="2:10" x14ac:dyDescent="0.25">
      <c r="B398" s="26">
        <v>397</v>
      </c>
      <c r="C398" s="24">
        <v>120.83387992373116</v>
      </c>
      <c r="D398" s="27">
        <v>159.86585951495834</v>
      </c>
      <c r="E398" s="27">
        <v>29.75926087753442</v>
      </c>
      <c r="F398" s="27">
        <v>-50.712498655530737</v>
      </c>
      <c r="G398" s="27">
        <v>83.701306603785113</v>
      </c>
      <c r="H398" s="27">
        <f t="shared" si="12"/>
        <v>120.83387992373116</v>
      </c>
      <c r="I398" s="27">
        <f t="shared" si="13"/>
        <v>-10.388357077735979</v>
      </c>
      <c r="J398" s="27">
        <f>0</f>
        <v>0</v>
      </c>
    </row>
    <row r="399" spans="2:10" x14ac:dyDescent="0.25">
      <c r="B399" s="23">
        <v>398</v>
      </c>
      <c r="C399" s="24">
        <v>79.487834780517488</v>
      </c>
      <c r="D399" s="25">
        <v>55.519456597419428</v>
      </c>
      <c r="E399" s="25">
        <v>16.077237066982534</v>
      </c>
      <c r="F399" s="25">
        <v>97.282419383667147</v>
      </c>
      <c r="G399" s="25">
        <v>37.967137373168292</v>
      </c>
      <c r="H399" s="25">
        <f t="shared" si="12"/>
        <v>43.686790738288359</v>
      </c>
      <c r="I399" s="25">
        <f t="shared" si="13"/>
        <v>79.487834780517488</v>
      </c>
      <c r="J399" s="25">
        <f>0</f>
        <v>0</v>
      </c>
    </row>
    <row r="400" spans="2:10" x14ac:dyDescent="0.25">
      <c r="B400" s="26">
        <v>399</v>
      </c>
      <c r="C400" s="24">
        <v>236.10911900073171</v>
      </c>
      <c r="D400" s="27">
        <v>17.970652287329926</v>
      </c>
      <c r="E400" s="27">
        <v>-145.98650417379451</v>
      </c>
      <c r="F400" s="27">
        <v>334.7318817159728</v>
      </c>
      <c r="G400" s="27">
        <v>5.989339331835879</v>
      </c>
      <c r="H400" s="27">
        <f t="shared" si="12"/>
        <v>-31.216494651007402</v>
      </c>
      <c r="I400" s="27">
        <f t="shared" si="13"/>
        <v>236.10911900073171</v>
      </c>
      <c r="J400" s="27">
        <f>0</f>
        <v>0</v>
      </c>
    </row>
    <row r="401" spans="2:10" x14ac:dyDescent="0.25">
      <c r="B401" s="23">
        <v>400</v>
      </c>
      <c r="C401" s="24">
        <v>84.721332475324274</v>
      </c>
      <c r="D401" s="25">
        <v>-175.04463058039676</v>
      </c>
      <c r="E401" s="25">
        <v>75.249577158216212</v>
      </c>
      <c r="F401" s="25">
        <v>118.8776746453936</v>
      </c>
      <c r="G401" s="25">
        <v>5.0232007451625265</v>
      </c>
      <c r="H401" s="25">
        <f t="shared" si="12"/>
        <v>-99.956368258812859</v>
      </c>
      <c r="I401" s="25">
        <f t="shared" si="13"/>
        <v>84.721332475324274</v>
      </c>
      <c r="J401" s="25">
        <f>0</f>
        <v>0</v>
      </c>
    </row>
    <row r="402" spans="2:10" x14ac:dyDescent="0.25">
      <c r="B402" s="26">
        <v>401</v>
      </c>
      <c r="C402" s="24">
        <v>185.98482788917624</v>
      </c>
      <c r="D402" s="27">
        <v>-34.770696762431726</v>
      </c>
      <c r="E402" s="27">
        <v>46.604144726886702</v>
      </c>
      <c r="F402" s="27">
        <v>245.05718883569537</v>
      </c>
      <c r="G402" s="27">
        <v>48.14931901396492</v>
      </c>
      <c r="H402" s="27">
        <f t="shared" si="12"/>
        <v>-10.358244315636197</v>
      </c>
      <c r="I402" s="27">
        <f t="shared" si="13"/>
        <v>185.98482788917624</v>
      </c>
      <c r="J402" s="27">
        <f>0</f>
        <v>0</v>
      </c>
    </row>
    <row r="403" spans="2:10" x14ac:dyDescent="0.25">
      <c r="B403" s="23">
        <v>402</v>
      </c>
      <c r="C403" s="24">
        <v>143.45023610130693</v>
      </c>
      <c r="D403" s="25">
        <v>208.22702293965702</v>
      </c>
      <c r="E403" s="25">
        <v>-7.6955998548432873</v>
      </c>
      <c r="F403" s="25">
        <v>142.17931662616584</v>
      </c>
      <c r="G403" s="25">
        <v>8.4347310546906549</v>
      </c>
      <c r="H403" s="25">
        <f t="shared" si="12"/>
        <v>143.45023610130693</v>
      </c>
      <c r="I403" s="25">
        <f t="shared" si="13"/>
        <v>102.05594095472327</v>
      </c>
      <c r="J403" s="25">
        <f>0</f>
        <v>0</v>
      </c>
    </row>
    <row r="404" spans="2:10" x14ac:dyDescent="0.25">
      <c r="B404" s="26">
        <v>403</v>
      </c>
      <c r="C404" s="24">
        <v>118.30235738563711</v>
      </c>
      <c r="D404" s="27">
        <v>207.20650705277933</v>
      </c>
      <c r="E404" s="27">
        <v>-89.140658504361426</v>
      </c>
      <c r="F404" s="27">
        <v>130.32447381467728</v>
      </c>
      <c r="G404" s="27">
        <v>18.871696162945554</v>
      </c>
      <c r="H404" s="27">
        <f t="shared" si="12"/>
        <v>118.30235738563711</v>
      </c>
      <c r="I404" s="27">
        <f t="shared" si="13"/>
        <v>96.888640519157761</v>
      </c>
      <c r="J404" s="27">
        <f>0</f>
        <v>0</v>
      </c>
    </row>
    <row r="405" spans="2:10" x14ac:dyDescent="0.25">
      <c r="B405" s="23">
        <v>404</v>
      </c>
      <c r="C405" s="24">
        <v>107.27869224320833</v>
      </c>
      <c r="D405" s="25">
        <v>118.0046565914821</v>
      </c>
      <c r="E405" s="25">
        <v>82.251442097236207</v>
      </c>
      <c r="F405" s="25">
        <v>140.73469416118928</v>
      </c>
      <c r="G405" s="25">
        <v>-3.7149308565832868</v>
      </c>
      <c r="H405" s="25">
        <f t="shared" si="12"/>
        <v>107.27869224320833</v>
      </c>
      <c r="I405" s="25">
        <f t="shared" si="13"/>
        <v>97.399806655857503</v>
      </c>
      <c r="J405" s="25">
        <f>0</f>
        <v>0</v>
      </c>
    </row>
    <row r="406" spans="2:10" x14ac:dyDescent="0.25">
      <c r="B406" s="26">
        <v>405</v>
      </c>
      <c r="C406" s="24">
        <v>124.94536267257195</v>
      </c>
      <c r="D406" s="27">
        <v>115.10241152979701</v>
      </c>
      <c r="E406" s="27">
        <v>147.91224867238014</v>
      </c>
      <c r="F406" s="27">
        <v>168.05918182749855</v>
      </c>
      <c r="G406" s="27">
        <v>19.226098118058736</v>
      </c>
      <c r="H406" s="27">
        <f t="shared" si="12"/>
        <v>124.94536267257195</v>
      </c>
      <c r="I406" s="27">
        <f t="shared" si="13"/>
        <v>123.4092567146666</v>
      </c>
      <c r="J406" s="27">
        <f>0</f>
        <v>0</v>
      </c>
    </row>
    <row r="407" spans="2:10" x14ac:dyDescent="0.25">
      <c r="B407" s="23">
        <v>406</v>
      </c>
      <c r="C407" s="24">
        <v>12.414621696521124</v>
      </c>
      <c r="D407" s="25">
        <v>-27.220477581219882</v>
      </c>
      <c r="E407" s="25">
        <v>3.6812723148685436</v>
      </c>
      <c r="F407" s="25">
        <v>9.4559096862979573</v>
      </c>
      <c r="G407" s="25">
        <v>19.318283053708512</v>
      </c>
      <c r="H407" s="25">
        <f t="shared" si="12"/>
        <v>-17.949952612393353</v>
      </c>
      <c r="I407" s="25">
        <f t="shared" si="13"/>
        <v>12.414621696521124</v>
      </c>
      <c r="J407" s="25">
        <f>0</f>
        <v>0</v>
      </c>
    </row>
    <row r="408" spans="2:10" x14ac:dyDescent="0.25">
      <c r="B408" s="26">
        <v>407</v>
      </c>
      <c r="C408" s="24">
        <v>180.97063565496617</v>
      </c>
      <c r="D408" s="27">
        <v>223.12869792729921</v>
      </c>
      <c r="E408" s="27">
        <v>82.601823686189064</v>
      </c>
      <c r="F408" s="27">
        <v>-116.4452122786889</v>
      </c>
      <c r="G408" s="27">
        <v>58.0546594222102</v>
      </c>
      <c r="H408" s="27">
        <f t="shared" si="12"/>
        <v>180.97063565496617</v>
      </c>
      <c r="I408" s="27">
        <f t="shared" si="13"/>
        <v>-64.095250768419163</v>
      </c>
      <c r="J408" s="27">
        <f>0</f>
        <v>0</v>
      </c>
    </row>
    <row r="409" spans="2:10" x14ac:dyDescent="0.25">
      <c r="B409" s="23">
        <v>408</v>
      </c>
      <c r="C409" s="24">
        <v>188.94350916555913</v>
      </c>
      <c r="D409" s="25">
        <v>193.81479235231427</v>
      </c>
      <c r="E409" s="25">
        <v>177.57718172979719</v>
      </c>
      <c r="F409" s="25">
        <v>133.9953620986461</v>
      </c>
      <c r="G409" s="25">
        <v>93.846479735743259</v>
      </c>
      <c r="H409" s="25">
        <f t="shared" si="12"/>
        <v>188.94350916555913</v>
      </c>
      <c r="I409" s="25">
        <f t="shared" si="13"/>
        <v>121.95069738977524</v>
      </c>
      <c r="J409" s="25">
        <f>0</f>
        <v>0</v>
      </c>
    </row>
    <row r="410" spans="2:10" x14ac:dyDescent="0.25">
      <c r="B410" s="26">
        <v>409</v>
      </c>
      <c r="C410" s="24">
        <v>159.50278415377869</v>
      </c>
      <c r="D410" s="27">
        <v>172.58452994793493</v>
      </c>
      <c r="E410" s="27">
        <v>128.97871063408087</v>
      </c>
      <c r="F410" s="27">
        <v>12.51194007560666</v>
      </c>
      <c r="G410" s="27">
        <v>9.050389084936505</v>
      </c>
      <c r="H410" s="27">
        <f t="shared" si="12"/>
        <v>159.50278415377869</v>
      </c>
      <c r="I410" s="27">
        <f t="shared" si="13"/>
        <v>11.473474778405613</v>
      </c>
      <c r="J410" s="27">
        <f>0</f>
        <v>0</v>
      </c>
    </row>
    <row r="411" spans="2:10" x14ac:dyDescent="0.25">
      <c r="B411" s="23">
        <v>410</v>
      </c>
      <c r="C411" s="24">
        <v>40.851556676262788</v>
      </c>
      <c r="D411" s="25">
        <v>23.803030501883484</v>
      </c>
      <c r="E411" s="25">
        <v>80.631451083147851</v>
      </c>
      <c r="F411" s="25">
        <v>-65.125519479787783</v>
      </c>
      <c r="G411" s="25">
        <v>39.562227121751356</v>
      </c>
      <c r="H411" s="25">
        <f t="shared" si="12"/>
        <v>40.851556676262788</v>
      </c>
      <c r="I411" s="25">
        <f t="shared" si="13"/>
        <v>-33.719195499326041</v>
      </c>
      <c r="J411" s="25">
        <f>0</f>
        <v>0</v>
      </c>
    </row>
    <row r="412" spans="2:10" x14ac:dyDescent="0.25">
      <c r="B412" s="26">
        <v>411</v>
      </c>
      <c r="C412" s="24">
        <v>82.542913028434725</v>
      </c>
      <c r="D412" s="27">
        <v>112.35926695181652</v>
      </c>
      <c r="E412" s="27">
        <v>12.971420540543882</v>
      </c>
      <c r="F412" s="27">
        <v>86.361462664674633</v>
      </c>
      <c r="G412" s="27">
        <v>20.870207169800462</v>
      </c>
      <c r="H412" s="27">
        <f t="shared" si="12"/>
        <v>82.542913028434725</v>
      </c>
      <c r="I412" s="27">
        <f t="shared" si="13"/>
        <v>66.714086016212377</v>
      </c>
      <c r="J412" s="27">
        <f>0</f>
        <v>0</v>
      </c>
    </row>
    <row r="413" spans="2:10" x14ac:dyDescent="0.25">
      <c r="B413" s="23">
        <v>412</v>
      </c>
      <c r="C413" s="24">
        <v>71.546165672622166</v>
      </c>
      <c r="D413" s="25">
        <v>45.695354844856674</v>
      </c>
      <c r="E413" s="25">
        <v>131.86472427074165</v>
      </c>
      <c r="F413" s="25">
        <v>-35.205157750215875</v>
      </c>
      <c r="G413" s="25">
        <v>-5.2370751950926504</v>
      </c>
      <c r="H413" s="25">
        <f t="shared" si="12"/>
        <v>71.546165672622166</v>
      </c>
      <c r="I413" s="25">
        <f t="shared" si="13"/>
        <v>-26.214732983678903</v>
      </c>
      <c r="J413" s="25">
        <f>0</f>
        <v>0</v>
      </c>
    </row>
    <row r="414" spans="2:10" x14ac:dyDescent="0.25">
      <c r="B414" s="26">
        <v>413</v>
      </c>
      <c r="C414" s="24">
        <v>143.13782434811492</v>
      </c>
      <c r="D414" s="27">
        <v>176.2224293547464</v>
      </c>
      <c r="E414" s="27">
        <v>65.940412665974776</v>
      </c>
      <c r="F414" s="27">
        <v>123.97818667978709</v>
      </c>
      <c r="G414" s="27">
        <v>70.569352128607491</v>
      </c>
      <c r="H414" s="27">
        <f t="shared" si="12"/>
        <v>143.13782434811492</v>
      </c>
      <c r="I414" s="27">
        <f t="shared" si="13"/>
        <v>107.9555363144332</v>
      </c>
      <c r="J414" s="27">
        <f>0</f>
        <v>0</v>
      </c>
    </row>
    <row r="415" spans="2:10" x14ac:dyDescent="0.25">
      <c r="B415" s="23">
        <v>414</v>
      </c>
      <c r="C415" s="24">
        <v>155.58446245409405</v>
      </c>
      <c r="D415" s="25">
        <v>201.77999351009868</v>
      </c>
      <c r="E415" s="25">
        <v>17.347278788838416</v>
      </c>
      <c r="F415" s="25">
        <v>189.29669308798782</v>
      </c>
      <c r="G415" s="25">
        <v>76.922590975008632</v>
      </c>
      <c r="H415" s="25">
        <f t="shared" si="12"/>
        <v>146.45017909372058</v>
      </c>
      <c r="I415" s="25">
        <f t="shared" si="13"/>
        <v>155.58446245409405</v>
      </c>
      <c r="J415" s="25">
        <f>0</f>
        <v>0</v>
      </c>
    </row>
    <row r="416" spans="2:10" x14ac:dyDescent="0.25">
      <c r="B416" s="26">
        <v>415</v>
      </c>
      <c r="C416" s="24">
        <v>102.95983590601303</v>
      </c>
      <c r="D416" s="27">
        <v>30.39151910315924</v>
      </c>
      <c r="E416" s="27">
        <v>-102.4066101622623</v>
      </c>
      <c r="F416" s="27">
        <v>124.90853535001207</v>
      </c>
      <c r="G416" s="27">
        <v>51.746203870015236</v>
      </c>
      <c r="H416" s="27">
        <f t="shared" si="12"/>
        <v>-9.4479196764672224</v>
      </c>
      <c r="I416" s="27">
        <f t="shared" si="13"/>
        <v>102.95983590601303</v>
      </c>
      <c r="J416" s="27">
        <f>0</f>
        <v>0</v>
      </c>
    </row>
    <row r="417" spans="2:10" x14ac:dyDescent="0.25">
      <c r="B417" s="23">
        <v>416</v>
      </c>
      <c r="C417" s="24">
        <v>30.727813455384112</v>
      </c>
      <c r="D417" s="25">
        <v>-184.63147477163642</v>
      </c>
      <c r="E417" s="25">
        <v>48.802543024347038</v>
      </c>
      <c r="F417" s="25">
        <v>37.090549579005696</v>
      </c>
      <c r="G417" s="25">
        <v>15.881429166933749</v>
      </c>
      <c r="H417" s="25">
        <f t="shared" si="12"/>
        <v>-114.60126943284139</v>
      </c>
      <c r="I417" s="25">
        <f t="shared" si="13"/>
        <v>30.727813455384112</v>
      </c>
      <c r="J417" s="25">
        <f>0</f>
        <v>0</v>
      </c>
    </row>
    <row r="418" spans="2:10" x14ac:dyDescent="0.25">
      <c r="B418" s="26">
        <v>417</v>
      </c>
      <c r="C418" s="24">
        <v>188.46095196209399</v>
      </c>
      <c r="D418" s="27">
        <v>-226.26492224926494</v>
      </c>
      <c r="E418" s="27">
        <v>-75.978800105173534</v>
      </c>
      <c r="F418" s="27">
        <v>242.76093324806408</v>
      </c>
      <c r="G418" s="27">
        <v>61.760995628163833</v>
      </c>
      <c r="H418" s="27">
        <f t="shared" si="12"/>
        <v>-181.17908560603752</v>
      </c>
      <c r="I418" s="27">
        <f t="shared" si="13"/>
        <v>188.46095196209399</v>
      </c>
      <c r="J418" s="27">
        <f>0</f>
        <v>0</v>
      </c>
    </row>
    <row r="419" spans="2:10" x14ac:dyDescent="0.25">
      <c r="B419" s="23">
        <v>418</v>
      </c>
      <c r="C419" s="24">
        <v>241.0193865439289</v>
      </c>
      <c r="D419" s="25">
        <v>109.27474406598023</v>
      </c>
      <c r="E419" s="25">
        <v>-43.201401751026793</v>
      </c>
      <c r="F419" s="25">
        <v>322.98599079145868</v>
      </c>
      <c r="G419" s="25">
        <v>49.763976633026168</v>
      </c>
      <c r="H419" s="25">
        <f t="shared" si="12"/>
        <v>63.531900320878123</v>
      </c>
      <c r="I419" s="25">
        <f t="shared" si="13"/>
        <v>241.0193865439289</v>
      </c>
      <c r="J419" s="25">
        <f>0</f>
        <v>0</v>
      </c>
    </row>
    <row r="420" spans="2:10" x14ac:dyDescent="0.25">
      <c r="B420" s="26">
        <v>419</v>
      </c>
      <c r="C420" s="24">
        <v>74.696580667452523</v>
      </c>
      <c r="D420" s="27">
        <v>-142.57918540514208</v>
      </c>
      <c r="E420" s="27">
        <v>8.4814054922310973</v>
      </c>
      <c r="F420" s="27">
        <v>98.811660903855568</v>
      </c>
      <c r="G420" s="27">
        <v>18.428060115845447</v>
      </c>
      <c r="H420" s="27">
        <f t="shared" si="12"/>
        <v>-97.261008135930126</v>
      </c>
      <c r="I420" s="27">
        <f t="shared" si="13"/>
        <v>74.696580667452523</v>
      </c>
      <c r="J420" s="27">
        <f>0</f>
        <v>0</v>
      </c>
    </row>
    <row r="421" spans="2:10" x14ac:dyDescent="0.25">
      <c r="B421" s="23">
        <v>420</v>
      </c>
      <c r="C421" s="24">
        <v>124.33899777612019</v>
      </c>
      <c r="D421" s="25">
        <v>-9.1387794712727413</v>
      </c>
      <c r="E421" s="25">
        <v>133.57178940383858</v>
      </c>
      <c r="F421" s="25">
        <v>129.08397159997332</v>
      </c>
      <c r="G421" s="25">
        <v>113.2673921871296</v>
      </c>
      <c r="H421" s="25">
        <f t="shared" si="12"/>
        <v>33.674391191260653</v>
      </c>
      <c r="I421" s="25">
        <f t="shared" si="13"/>
        <v>124.33899777612019</v>
      </c>
      <c r="J421" s="25">
        <f>0</f>
        <v>0</v>
      </c>
    </row>
    <row r="422" spans="2:10" x14ac:dyDescent="0.25">
      <c r="B422" s="26">
        <v>421</v>
      </c>
      <c r="C422" s="24">
        <v>73.665995642683072</v>
      </c>
      <c r="D422" s="27">
        <v>-234.84316860008636</v>
      </c>
      <c r="E422" s="27">
        <v>185.99518954782783</v>
      </c>
      <c r="F422" s="27">
        <v>79.149311274230712</v>
      </c>
      <c r="G422" s="27">
        <v>60.871592502405235</v>
      </c>
      <c r="H422" s="27">
        <f t="shared" si="12"/>
        <v>-108.5916611557121</v>
      </c>
      <c r="I422" s="27">
        <f t="shared" si="13"/>
        <v>73.665995642683072</v>
      </c>
      <c r="J422" s="27">
        <f>0</f>
        <v>0</v>
      </c>
    </row>
    <row r="423" spans="2:10" x14ac:dyDescent="0.25">
      <c r="B423" s="23">
        <v>422</v>
      </c>
      <c r="C423" s="24">
        <v>249.94730600027165</v>
      </c>
      <c r="D423" s="25">
        <v>318.72904486031592</v>
      </c>
      <c r="E423" s="25">
        <v>89.456581993501715</v>
      </c>
      <c r="F423" s="25">
        <v>149.05790252491255</v>
      </c>
      <c r="G423" s="25">
        <v>109.25193200034629</v>
      </c>
      <c r="H423" s="25">
        <f t="shared" si="12"/>
        <v>249.94730600027165</v>
      </c>
      <c r="I423" s="25">
        <f t="shared" si="13"/>
        <v>137.11611136754266</v>
      </c>
      <c r="J423" s="25">
        <f>0</f>
        <v>0</v>
      </c>
    </row>
    <row r="424" spans="2:10" x14ac:dyDescent="0.25">
      <c r="B424" s="26">
        <v>423</v>
      </c>
      <c r="C424" s="24">
        <v>175.67080440548571</v>
      </c>
      <c r="D424" s="27">
        <v>1.4254582651034013</v>
      </c>
      <c r="E424" s="27">
        <v>90.973948974317167</v>
      </c>
      <c r="F424" s="27">
        <v>237.87937194835803</v>
      </c>
      <c r="G424" s="27">
        <v>30.517480138783682</v>
      </c>
      <c r="H424" s="27">
        <f t="shared" si="12"/>
        <v>28.290005477867528</v>
      </c>
      <c r="I424" s="27">
        <f t="shared" si="13"/>
        <v>175.67080440548571</v>
      </c>
      <c r="J424" s="27">
        <f>0</f>
        <v>0</v>
      </c>
    </row>
    <row r="425" spans="2:10" x14ac:dyDescent="0.25">
      <c r="B425" s="23">
        <v>424</v>
      </c>
      <c r="C425" s="24">
        <v>286.50001395677981</v>
      </c>
      <c r="D425" s="25">
        <v>371.7330524195869</v>
      </c>
      <c r="E425" s="25">
        <v>87.622924210230138</v>
      </c>
      <c r="F425" s="25">
        <v>163.90937679371316</v>
      </c>
      <c r="G425" s="25">
        <v>37.093974278003095</v>
      </c>
      <c r="H425" s="25">
        <f t="shared" si="12"/>
        <v>286.50001395677981</v>
      </c>
      <c r="I425" s="25">
        <f t="shared" si="13"/>
        <v>125.86475603900013</v>
      </c>
      <c r="J425" s="25">
        <f>0</f>
        <v>0</v>
      </c>
    </row>
    <row r="426" spans="2:10" x14ac:dyDescent="0.25">
      <c r="B426" s="26">
        <v>425</v>
      </c>
      <c r="C426" s="24">
        <v>172.20784743591258</v>
      </c>
      <c r="D426" s="27">
        <v>245.07988608517579</v>
      </c>
      <c r="E426" s="27">
        <v>2.1730905876317976</v>
      </c>
      <c r="F426" s="27">
        <v>-131.192682130284</v>
      </c>
      <c r="G426" s="27">
        <v>-85.789421004855427</v>
      </c>
      <c r="H426" s="27">
        <f t="shared" si="12"/>
        <v>172.20784743591258</v>
      </c>
      <c r="I426" s="27">
        <f t="shared" si="13"/>
        <v>-117.57170379265543</v>
      </c>
      <c r="J426" s="27">
        <f>0</f>
        <v>0</v>
      </c>
    </row>
    <row r="427" spans="2:10" x14ac:dyDescent="0.25">
      <c r="B427" s="23">
        <v>426</v>
      </c>
      <c r="C427" s="24">
        <v>70.352319482576718</v>
      </c>
      <c r="D427" s="25">
        <v>-21.867653199040703</v>
      </c>
      <c r="E427" s="25">
        <v>-67.808556432680803</v>
      </c>
      <c r="F427" s="25">
        <v>67.883511057580023</v>
      </c>
      <c r="G427" s="25">
        <v>76.112872474235672</v>
      </c>
      <c r="H427" s="25">
        <f t="shared" si="12"/>
        <v>-35.649924169132731</v>
      </c>
      <c r="I427" s="25">
        <f t="shared" si="13"/>
        <v>70.352319482576718</v>
      </c>
      <c r="J427" s="25">
        <f>0</f>
        <v>0</v>
      </c>
    </row>
    <row r="428" spans="2:10" x14ac:dyDescent="0.25">
      <c r="B428" s="26">
        <v>427</v>
      </c>
      <c r="C428" s="24">
        <v>196.50110986659473</v>
      </c>
      <c r="D428" s="27">
        <v>276.28764546601894</v>
      </c>
      <c r="E428" s="27">
        <v>10.332526801271591</v>
      </c>
      <c r="F428" s="27">
        <v>134.96012837496517</v>
      </c>
      <c r="G428" s="27">
        <v>41.040992609370889</v>
      </c>
      <c r="H428" s="27">
        <f t="shared" si="12"/>
        <v>196.50110986659473</v>
      </c>
      <c r="I428" s="27">
        <f t="shared" si="13"/>
        <v>106.78438764528688</v>
      </c>
      <c r="J428" s="27">
        <f>0</f>
        <v>0</v>
      </c>
    </row>
    <row r="429" spans="2:10" x14ac:dyDescent="0.25">
      <c r="B429" s="23">
        <v>428</v>
      </c>
      <c r="C429" s="24">
        <v>161.98880612150134</v>
      </c>
      <c r="D429" s="25">
        <v>206.63504446595911</v>
      </c>
      <c r="E429" s="25">
        <v>36.75374723611872</v>
      </c>
      <c r="F429" s="25">
        <v>216.39875825189392</v>
      </c>
      <c r="G429" s="25">
        <v>35.032251150585282</v>
      </c>
      <c r="H429" s="25">
        <f t="shared" si="12"/>
        <v>155.67065529700699</v>
      </c>
      <c r="I429" s="25">
        <f t="shared" si="13"/>
        <v>161.98880612150134</v>
      </c>
      <c r="J429" s="25">
        <f>0</f>
        <v>0</v>
      </c>
    </row>
    <row r="430" spans="2:10" x14ac:dyDescent="0.25">
      <c r="B430" s="26">
        <v>429</v>
      </c>
      <c r="C430" s="24">
        <v>39.969606716780262</v>
      </c>
      <c r="D430" s="27">
        <v>59.706550033150116</v>
      </c>
      <c r="E430" s="27">
        <v>-6.0832610214160638</v>
      </c>
      <c r="F430" s="27">
        <v>24.823505770758885</v>
      </c>
      <c r="G430" s="27">
        <v>48.71146255658261</v>
      </c>
      <c r="H430" s="27">
        <f t="shared" si="12"/>
        <v>39.969606716780262</v>
      </c>
      <c r="I430" s="27">
        <f t="shared" si="13"/>
        <v>31.989892806505999</v>
      </c>
      <c r="J430" s="27">
        <f>0</f>
        <v>0</v>
      </c>
    </row>
    <row r="431" spans="2:10" x14ac:dyDescent="0.25">
      <c r="B431" s="23">
        <v>430</v>
      </c>
      <c r="C431" s="24">
        <v>222.61150279092777</v>
      </c>
      <c r="D431" s="25">
        <v>221.81111166301025</v>
      </c>
      <c r="E431" s="25">
        <v>224.47908208940203</v>
      </c>
      <c r="F431" s="25">
        <v>73.510527389992433</v>
      </c>
      <c r="G431" s="25">
        <v>58.754561069016972</v>
      </c>
      <c r="H431" s="25">
        <f t="shared" si="12"/>
        <v>222.61150279092777</v>
      </c>
      <c r="I431" s="25">
        <f t="shared" si="13"/>
        <v>69.0837374936998</v>
      </c>
      <c r="J431" s="25">
        <f>0</f>
        <v>0</v>
      </c>
    </row>
    <row r="432" spans="2:10" x14ac:dyDescent="0.25">
      <c r="B432" s="26">
        <v>431</v>
      </c>
      <c r="C432" s="24">
        <v>131.58529559654261</v>
      </c>
      <c r="D432" s="27">
        <v>85.845660179511697</v>
      </c>
      <c r="E432" s="27">
        <v>-56.725175620496799</v>
      </c>
      <c r="F432" s="27">
        <v>193.35637515568391</v>
      </c>
      <c r="G432" s="27">
        <v>-12.547223374787052</v>
      </c>
      <c r="H432" s="27">
        <f t="shared" si="12"/>
        <v>43.074409439509147</v>
      </c>
      <c r="I432" s="27">
        <f t="shared" si="13"/>
        <v>131.58529559654261</v>
      </c>
      <c r="J432" s="27">
        <f>0</f>
        <v>0</v>
      </c>
    </row>
    <row r="433" spans="2:10" x14ac:dyDescent="0.25">
      <c r="B433" s="23">
        <v>432</v>
      </c>
      <c r="C433" s="24">
        <v>248.44301892322193</v>
      </c>
      <c r="D433" s="25">
        <v>343.92478281793376</v>
      </c>
      <c r="E433" s="25">
        <v>25.652236502227638</v>
      </c>
      <c r="F433" s="25">
        <v>296.15773819399135</v>
      </c>
      <c r="G433" s="25">
        <v>24.011718075168378</v>
      </c>
      <c r="H433" s="25">
        <f t="shared" si="12"/>
        <v>248.44301892322193</v>
      </c>
      <c r="I433" s="25">
        <f t="shared" si="13"/>
        <v>214.51393215834443</v>
      </c>
      <c r="J433" s="25">
        <f>0</f>
        <v>0</v>
      </c>
    </row>
    <row r="434" spans="2:10" x14ac:dyDescent="0.25">
      <c r="B434" s="26">
        <v>433</v>
      </c>
      <c r="C434" s="24">
        <v>77.713407352408012</v>
      </c>
      <c r="D434" s="27">
        <v>-59.567045985420606</v>
      </c>
      <c r="E434" s="27">
        <v>-192.49081918931628</v>
      </c>
      <c r="F434" s="27">
        <v>99.439759350211077</v>
      </c>
      <c r="G434" s="27">
        <v>27.018586024200911</v>
      </c>
      <c r="H434" s="27">
        <f t="shared" si="12"/>
        <v>-99.444177946589306</v>
      </c>
      <c r="I434" s="27">
        <f t="shared" si="13"/>
        <v>77.713407352408012</v>
      </c>
      <c r="J434" s="27">
        <f>0</f>
        <v>0</v>
      </c>
    </row>
    <row r="435" spans="2:10" x14ac:dyDescent="0.25">
      <c r="B435" s="23">
        <v>434</v>
      </c>
      <c r="C435" s="24">
        <v>12.493894143396663</v>
      </c>
      <c r="D435" s="25">
        <v>-19.152155107240105</v>
      </c>
      <c r="E435" s="25">
        <v>-53.747939203995955</v>
      </c>
      <c r="F435" s="25">
        <v>-13.386164099918645</v>
      </c>
      <c r="G435" s="25">
        <v>72.880696711132387</v>
      </c>
      <c r="H435" s="25">
        <f t="shared" si="12"/>
        <v>-29.530890336266861</v>
      </c>
      <c r="I435" s="25">
        <f t="shared" si="13"/>
        <v>12.493894143396663</v>
      </c>
      <c r="J435" s="25">
        <f>0</f>
        <v>0</v>
      </c>
    </row>
    <row r="436" spans="2:10" x14ac:dyDescent="0.25">
      <c r="B436" s="26">
        <v>435</v>
      </c>
      <c r="C436" s="24">
        <v>116.60557755960696</v>
      </c>
      <c r="D436" s="27">
        <v>-144.11278260404154</v>
      </c>
      <c r="E436" s="27">
        <v>115.06074753863348</v>
      </c>
      <c r="F436" s="27">
        <v>145.54531410281842</v>
      </c>
      <c r="G436" s="27">
        <v>49.07952562544687</v>
      </c>
      <c r="H436" s="27">
        <f t="shared" si="12"/>
        <v>-66.360723561239041</v>
      </c>
      <c r="I436" s="27">
        <f t="shared" si="13"/>
        <v>116.60557755960696</v>
      </c>
      <c r="J436" s="27">
        <f>0</f>
        <v>0</v>
      </c>
    </row>
    <row r="437" spans="2:10" x14ac:dyDescent="0.25">
      <c r="B437" s="23">
        <v>436</v>
      </c>
      <c r="C437" s="24">
        <v>114.54575901539279</v>
      </c>
      <c r="D437" s="25">
        <v>130.48036340968918</v>
      </c>
      <c r="E437" s="25">
        <v>77.365015428701255</v>
      </c>
      <c r="F437" s="25">
        <v>66.373920658395036</v>
      </c>
      <c r="G437" s="25">
        <v>26.257690177522175</v>
      </c>
      <c r="H437" s="25">
        <f t="shared" si="12"/>
        <v>114.54575901539279</v>
      </c>
      <c r="I437" s="25">
        <f t="shared" si="13"/>
        <v>54.339051514133175</v>
      </c>
      <c r="J437" s="25">
        <f>0</f>
        <v>0</v>
      </c>
    </row>
    <row r="438" spans="2:10" x14ac:dyDescent="0.25">
      <c r="B438" s="26">
        <v>437</v>
      </c>
      <c r="C438" s="24">
        <v>233.77874947955863</v>
      </c>
      <c r="D438" s="27">
        <v>-97.468033081833198</v>
      </c>
      <c r="E438" s="27">
        <v>70.290851214847578</v>
      </c>
      <c r="F438" s="27">
        <v>306.38665436825852</v>
      </c>
      <c r="G438" s="27">
        <v>64.360304739258879</v>
      </c>
      <c r="H438" s="27">
        <f t="shared" si="12"/>
        <v>-47.140367792828961</v>
      </c>
      <c r="I438" s="27">
        <f t="shared" si="13"/>
        <v>233.77874947955863</v>
      </c>
      <c r="J438" s="27">
        <f>0</f>
        <v>0</v>
      </c>
    </row>
    <row r="439" spans="2:10" x14ac:dyDescent="0.25">
      <c r="B439" s="23">
        <v>438</v>
      </c>
      <c r="C439" s="24">
        <v>371.11505938412984</v>
      </c>
      <c r="D439" s="25">
        <v>491.05532503892397</v>
      </c>
      <c r="E439" s="25">
        <v>91.254439522943755</v>
      </c>
      <c r="F439" s="25">
        <v>202.03097265202578</v>
      </c>
      <c r="G439" s="25">
        <v>8.7704443118165827</v>
      </c>
      <c r="H439" s="25">
        <f t="shared" si="12"/>
        <v>371.11505938412984</v>
      </c>
      <c r="I439" s="25">
        <f t="shared" si="13"/>
        <v>144.05281414996301</v>
      </c>
      <c r="J439" s="25">
        <f>0</f>
        <v>0</v>
      </c>
    </row>
    <row r="440" spans="2:10" x14ac:dyDescent="0.25">
      <c r="B440" s="26">
        <v>439</v>
      </c>
      <c r="C440" s="24">
        <v>175.14653766650781</v>
      </c>
      <c r="D440" s="27">
        <v>76.584445787852914</v>
      </c>
      <c r="E440" s="27">
        <v>-32.221338400516856</v>
      </c>
      <c r="F440" s="27">
        <v>236.66528353830404</v>
      </c>
      <c r="G440" s="27">
        <v>31.602797298983294</v>
      </c>
      <c r="H440" s="27">
        <f t="shared" si="12"/>
        <v>43.94271053134198</v>
      </c>
      <c r="I440" s="27">
        <f t="shared" si="13"/>
        <v>175.14653766650781</v>
      </c>
      <c r="J440" s="27">
        <f>0</f>
        <v>0</v>
      </c>
    </row>
    <row r="441" spans="2:10" x14ac:dyDescent="0.25">
      <c r="B441" s="23">
        <v>440</v>
      </c>
      <c r="C441" s="24">
        <v>104.64144573472757</v>
      </c>
      <c r="D441" s="25">
        <v>-4.9830015069892113</v>
      </c>
      <c r="E441" s="25">
        <v>-16.607662924227697</v>
      </c>
      <c r="F441" s="25">
        <v>133.32687657394254</v>
      </c>
      <c r="G441" s="25">
        <v>37.708773776559326</v>
      </c>
      <c r="H441" s="25">
        <f t="shared" si="12"/>
        <v>-8.4703999321607562</v>
      </c>
      <c r="I441" s="25">
        <f t="shared" si="13"/>
        <v>104.64144573472757</v>
      </c>
      <c r="J441" s="25">
        <f>0</f>
        <v>0</v>
      </c>
    </row>
    <row r="442" spans="2:10" x14ac:dyDescent="0.25">
      <c r="B442" s="26">
        <v>441</v>
      </c>
      <c r="C442" s="24">
        <v>220.33520524699838</v>
      </c>
      <c r="D442" s="27">
        <v>74.156815439610085</v>
      </c>
      <c r="E442" s="27">
        <v>11.51198614908904</v>
      </c>
      <c r="F442" s="27">
        <v>290.62212192482878</v>
      </c>
      <c r="G442" s="27">
        <v>56.332399665394213</v>
      </c>
      <c r="H442" s="27">
        <f t="shared" si="12"/>
        <v>55.36336665245377</v>
      </c>
      <c r="I442" s="27">
        <f t="shared" si="13"/>
        <v>220.33520524699838</v>
      </c>
      <c r="J442" s="27">
        <f>0</f>
        <v>0</v>
      </c>
    </row>
    <row r="443" spans="2:10" x14ac:dyDescent="0.25">
      <c r="B443" s="23">
        <v>442</v>
      </c>
      <c r="C443" s="24">
        <v>41.025694329338606</v>
      </c>
      <c r="D443" s="25">
        <v>53.250494933269266</v>
      </c>
      <c r="E443" s="25">
        <v>-11.890188346748268</v>
      </c>
      <c r="F443" s="25">
        <v>38.162045719460551</v>
      </c>
      <c r="G443" s="25">
        <v>47.707541085720749</v>
      </c>
      <c r="H443" s="25">
        <f t="shared" si="12"/>
        <v>33.708289949264007</v>
      </c>
      <c r="I443" s="25">
        <f t="shared" si="13"/>
        <v>41.025694329338606</v>
      </c>
      <c r="J443" s="25">
        <f>0</f>
        <v>0</v>
      </c>
    </row>
    <row r="444" spans="2:10" x14ac:dyDescent="0.25">
      <c r="B444" s="26">
        <v>443</v>
      </c>
      <c r="C444" s="24">
        <v>85.685939095263095</v>
      </c>
      <c r="D444" s="27">
        <v>68.735936022502898</v>
      </c>
      <c r="E444" s="27">
        <v>-38.966150604728867</v>
      </c>
      <c r="F444" s="27">
        <v>80.653729503829794</v>
      </c>
      <c r="G444" s="27">
        <v>97.427761475274153</v>
      </c>
      <c r="H444" s="27">
        <f t="shared" si="12"/>
        <v>36.425310034333364</v>
      </c>
      <c r="I444" s="27">
        <f t="shared" si="13"/>
        <v>85.685939095263095</v>
      </c>
      <c r="J444" s="27">
        <f>0</f>
        <v>0</v>
      </c>
    </row>
    <row r="445" spans="2:10" x14ac:dyDescent="0.25">
      <c r="B445" s="23">
        <v>444</v>
      </c>
      <c r="C445" s="24">
        <v>10.168778349712952</v>
      </c>
      <c r="D445" s="25">
        <v>-75.442887592077483</v>
      </c>
      <c r="E445" s="25">
        <v>-35.769326153628356</v>
      </c>
      <c r="F445" s="25">
        <v>-12.106362531869394</v>
      </c>
      <c r="G445" s="25">
        <v>62.144107073405095</v>
      </c>
      <c r="H445" s="25">
        <f t="shared" si="12"/>
        <v>-63.540819160542739</v>
      </c>
      <c r="I445" s="25">
        <f t="shared" si="13"/>
        <v>10.168778349712952</v>
      </c>
      <c r="J445" s="25">
        <f>0</f>
        <v>0</v>
      </c>
    </row>
    <row r="446" spans="2:10" x14ac:dyDescent="0.25">
      <c r="B446" s="26">
        <v>445</v>
      </c>
      <c r="C446" s="24">
        <v>107.69154864121026</v>
      </c>
      <c r="D446" s="27">
        <v>-38.892966921854992</v>
      </c>
      <c r="E446" s="27">
        <v>-78.359891840111288</v>
      </c>
      <c r="F446" s="27">
        <v>126.54322270306103</v>
      </c>
      <c r="G446" s="27">
        <v>63.704309163558499</v>
      </c>
      <c r="H446" s="27">
        <f t="shared" si="12"/>
        <v>-50.733044397331881</v>
      </c>
      <c r="I446" s="27">
        <f t="shared" si="13"/>
        <v>107.69154864121026</v>
      </c>
      <c r="J446" s="27">
        <f>0</f>
        <v>0</v>
      </c>
    </row>
    <row r="447" spans="2:10" x14ac:dyDescent="0.25">
      <c r="B447" s="23">
        <v>446</v>
      </c>
      <c r="C447" s="24">
        <v>202.02797803804052</v>
      </c>
      <c r="D447" s="25">
        <v>152.32706410076946</v>
      </c>
      <c r="E447" s="25">
        <v>118.91175008560263</v>
      </c>
      <c r="F447" s="25">
        <v>267.43397025469778</v>
      </c>
      <c r="G447" s="25">
        <v>49.41399619917361</v>
      </c>
      <c r="H447" s="25">
        <f t="shared" si="12"/>
        <v>142.30246989621941</v>
      </c>
      <c r="I447" s="25">
        <f t="shared" si="13"/>
        <v>202.02797803804052</v>
      </c>
      <c r="J447" s="25">
        <f>0</f>
        <v>0</v>
      </c>
    </row>
    <row r="448" spans="2:10" x14ac:dyDescent="0.25">
      <c r="B448" s="26">
        <v>447</v>
      </c>
      <c r="C448" s="24">
        <v>74.20906285568941</v>
      </c>
      <c r="D448" s="27">
        <v>-72.190854138817855</v>
      </c>
      <c r="E448" s="27">
        <v>-10.332361530979739</v>
      </c>
      <c r="F448" s="27">
        <v>95.812068077780339</v>
      </c>
      <c r="G448" s="27">
        <v>23.802050670810612</v>
      </c>
      <c r="H448" s="27">
        <f t="shared" si="12"/>
        <v>-53.63330635646642</v>
      </c>
      <c r="I448" s="27">
        <f t="shared" si="13"/>
        <v>74.20906285568941</v>
      </c>
      <c r="J448" s="27">
        <f>0</f>
        <v>0</v>
      </c>
    </row>
    <row r="449" spans="2:10" x14ac:dyDescent="0.25">
      <c r="B449" s="23">
        <v>448</v>
      </c>
      <c r="C449" s="24">
        <v>123.94229854042068</v>
      </c>
      <c r="D449" s="25">
        <v>166.84823574307552</v>
      </c>
      <c r="E449" s="25">
        <v>-33.733635827493728</v>
      </c>
      <c r="F449" s="25">
        <v>171.45819775776471</v>
      </c>
      <c r="G449" s="25">
        <v>13.071867033284661</v>
      </c>
      <c r="H449" s="25">
        <f t="shared" si="12"/>
        <v>106.67367427190474</v>
      </c>
      <c r="I449" s="25">
        <f t="shared" si="13"/>
        <v>123.94229854042068</v>
      </c>
      <c r="J449" s="25">
        <f>0</f>
        <v>0</v>
      </c>
    </row>
    <row r="450" spans="2:10" x14ac:dyDescent="0.25">
      <c r="B450" s="26">
        <v>449</v>
      </c>
      <c r="C450" s="24">
        <v>158.65892850518816</v>
      </c>
      <c r="D450" s="27">
        <v>256.61945068869045</v>
      </c>
      <c r="E450" s="27">
        <v>-69.915623256317176</v>
      </c>
      <c r="F450" s="27">
        <v>88.715157303656241</v>
      </c>
      <c r="G450" s="27">
        <v>134.4508206729416</v>
      </c>
      <c r="H450" s="27">
        <f t="shared" ref="H450:H501" si="14">0.7*D450+0.3*E450</f>
        <v>158.65892850518816</v>
      </c>
      <c r="I450" s="27">
        <f t="shared" ref="I450:I501" si="15">0.7*F450+0.3*G450</f>
        <v>102.43585631444185</v>
      </c>
      <c r="J450" s="27">
        <f>0</f>
        <v>0</v>
      </c>
    </row>
    <row r="451" spans="2:10" x14ac:dyDescent="0.25">
      <c r="B451" s="23">
        <v>450</v>
      </c>
      <c r="C451" s="24">
        <v>86.460073691919575</v>
      </c>
      <c r="D451" s="25">
        <v>82.90057009640708</v>
      </c>
      <c r="E451" s="25">
        <v>94.76558208144877</v>
      </c>
      <c r="F451" s="25">
        <v>49.041165953428106</v>
      </c>
      <c r="G451" s="25">
        <v>-11.853064787024834</v>
      </c>
      <c r="H451" s="25">
        <f t="shared" si="14"/>
        <v>86.460073691919575</v>
      </c>
      <c r="I451" s="25">
        <f t="shared" si="15"/>
        <v>30.772896731292221</v>
      </c>
      <c r="J451" s="25">
        <f>0</f>
        <v>0</v>
      </c>
    </row>
    <row r="452" spans="2:10" x14ac:dyDescent="0.25">
      <c r="B452" s="26">
        <v>451</v>
      </c>
      <c r="C452" s="24">
        <v>69.889483386214266</v>
      </c>
      <c r="D452" s="27">
        <v>96.789505010699372</v>
      </c>
      <c r="E452" s="27">
        <v>-121.563844831528</v>
      </c>
      <c r="F452" s="27">
        <v>52.456952779284535</v>
      </c>
      <c r="G452" s="27">
        <v>110.565388135717</v>
      </c>
      <c r="H452" s="27">
        <f t="shared" si="14"/>
        <v>31.283500058031159</v>
      </c>
      <c r="I452" s="27">
        <f t="shared" si="15"/>
        <v>69.889483386214266</v>
      </c>
      <c r="J452" s="27">
        <f>0</f>
        <v>0</v>
      </c>
    </row>
    <row r="453" spans="2:10" x14ac:dyDescent="0.25">
      <c r="B453" s="23">
        <v>452</v>
      </c>
      <c r="C453" s="24">
        <v>101.42258162133334</v>
      </c>
      <c r="D453" s="25">
        <v>0.47145906686505157</v>
      </c>
      <c r="E453" s="25">
        <v>79.382005834824653</v>
      </c>
      <c r="F453" s="25">
        <v>147.67769216724531</v>
      </c>
      <c r="G453" s="25">
        <v>-6.5060096524612874</v>
      </c>
      <c r="H453" s="25">
        <f t="shared" si="14"/>
        <v>24.144623097252932</v>
      </c>
      <c r="I453" s="25">
        <f t="shared" si="15"/>
        <v>101.42258162133334</v>
      </c>
      <c r="J453" s="25">
        <f>0</f>
        <v>0</v>
      </c>
    </row>
    <row r="454" spans="2:10" x14ac:dyDescent="0.25">
      <c r="B454" s="26">
        <v>453</v>
      </c>
      <c r="C454" s="24">
        <v>163.18480053999261</v>
      </c>
      <c r="D454" s="27">
        <v>-33.293655546084437</v>
      </c>
      <c r="E454" s="27">
        <v>4.6612886308432024</v>
      </c>
      <c r="F454" s="27">
        <v>230.43000765429733</v>
      </c>
      <c r="G454" s="27">
        <v>6.2793172732816274</v>
      </c>
      <c r="H454" s="27">
        <f t="shared" si="14"/>
        <v>-21.907172293006145</v>
      </c>
      <c r="I454" s="27">
        <f t="shared" si="15"/>
        <v>163.18480053999261</v>
      </c>
      <c r="J454" s="27">
        <f>0</f>
        <v>0</v>
      </c>
    </row>
    <row r="455" spans="2:10" x14ac:dyDescent="0.25">
      <c r="B455" s="23">
        <v>454</v>
      </c>
      <c r="C455" s="24">
        <v>70.291991809320891</v>
      </c>
      <c r="D455" s="25">
        <v>12.368486564459417</v>
      </c>
      <c r="E455" s="25">
        <v>136.929169640899</v>
      </c>
      <c r="F455" s="25">
        <v>74.792892669485397</v>
      </c>
      <c r="G455" s="25">
        <v>59.789889802270395</v>
      </c>
      <c r="H455" s="25">
        <f t="shared" si="14"/>
        <v>49.736691487391298</v>
      </c>
      <c r="I455" s="25">
        <f t="shared" si="15"/>
        <v>70.291991809320891</v>
      </c>
      <c r="J455" s="25">
        <f>0</f>
        <v>0</v>
      </c>
    </row>
    <row r="456" spans="2:10" x14ac:dyDescent="0.25">
      <c r="B456" s="26">
        <v>455</v>
      </c>
      <c r="C456" s="24">
        <v>83.429918339237602</v>
      </c>
      <c r="D456" s="27">
        <v>72.317604579484538</v>
      </c>
      <c r="E456" s="27">
        <v>109.35865044532808</v>
      </c>
      <c r="F456" s="27">
        <v>39.469044946694211</v>
      </c>
      <c r="G456" s="27">
        <v>114.09850704908338</v>
      </c>
      <c r="H456" s="27">
        <f t="shared" si="14"/>
        <v>83.429918339237602</v>
      </c>
      <c r="I456" s="27">
        <f t="shared" si="15"/>
        <v>61.857883577410959</v>
      </c>
      <c r="J456" s="27">
        <f>0</f>
        <v>0</v>
      </c>
    </row>
    <row r="457" spans="2:10" x14ac:dyDescent="0.25">
      <c r="B457" s="23">
        <v>456</v>
      </c>
      <c r="C457" s="24">
        <v>203.55119223127696</v>
      </c>
      <c r="D457" s="25">
        <v>199.46471344658744</v>
      </c>
      <c r="E457" s="25">
        <v>-72.265605411204447</v>
      </c>
      <c r="F457" s="25">
        <v>294.57831695983486</v>
      </c>
      <c r="G457" s="25">
        <v>-8.8454321353581804</v>
      </c>
      <c r="H457" s="25">
        <f t="shared" si="14"/>
        <v>117.94561778924985</v>
      </c>
      <c r="I457" s="25">
        <f t="shared" si="15"/>
        <v>203.55119223127696</v>
      </c>
      <c r="J457" s="25">
        <f>0</f>
        <v>0</v>
      </c>
    </row>
    <row r="458" spans="2:10" x14ac:dyDescent="0.25">
      <c r="B458" s="26">
        <v>457</v>
      </c>
      <c r="C458" s="24">
        <v>33.108524862850061</v>
      </c>
      <c r="D458" s="27">
        <v>-31.292431350926506</v>
      </c>
      <c r="E458" s="27">
        <v>-50.312419575922874</v>
      </c>
      <c r="F458" s="27">
        <v>36.431087737953163</v>
      </c>
      <c r="G458" s="27">
        <v>25.355878154276148</v>
      </c>
      <c r="H458" s="27">
        <f t="shared" si="14"/>
        <v>-36.998427818425412</v>
      </c>
      <c r="I458" s="27">
        <f t="shared" si="15"/>
        <v>33.108524862850061</v>
      </c>
      <c r="J458" s="27">
        <f>0</f>
        <v>0</v>
      </c>
    </row>
    <row r="459" spans="2:10" x14ac:dyDescent="0.25">
      <c r="B459" s="23">
        <v>458</v>
      </c>
      <c r="C459" s="24">
        <v>147.00521953015294</v>
      </c>
      <c r="D459" s="25">
        <v>237.73930415266349</v>
      </c>
      <c r="E459" s="25">
        <v>-64.707644589038267</v>
      </c>
      <c r="F459" s="25">
        <v>-122.57599769229438</v>
      </c>
      <c r="G459" s="25">
        <v>14.253839685823383</v>
      </c>
      <c r="H459" s="25">
        <f t="shared" si="14"/>
        <v>147.00521953015294</v>
      </c>
      <c r="I459" s="25">
        <f t="shared" si="15"/>
        <v>-81.527046478859049</v>
      </c>
      <c r="J459" s="25">
        <f>0</f>
        <v>0</v>
      </c>
    </row>
    <row r="460" spans="2:10" x14ac:dyDescent="0.25">
      <c r="B460" s="26">
        <v>459</v>
      </c>
      <c r="C460" s="24">
        <v>65.142607609903948</v>
      </c>
      <c r="D460" s="27">
        <v>-8.7509950632189799</v>
      </c>
      <c r="E460" s="27">
        <v>2.9548426975879281</v>
      </c>
      <c r="F460" s="27">
        <v>85.378219266668339</v>
      </c>
      <c r="G460" s="27">
        <v>17.926180410787058</v>
      </c>
      <c r="H460" s="27">
        <f t="shared" si="14"/>
        <v>-5.239243734976907</v>
      </c>
      <c r="I460" s="27">
        <f t="shared" si="15"/>
        <v>65.142607609903948</v>
      </c>
      <c r="J460" s="27">
        <f>0</f>
        <v>0</v>
      </c>
    </row>
    <row r="461" spans="2:10" x14ac:dyDescent="0.25">
      <c r="B461" s="23">
        <v>460</v>
      </c>
      <c r="C461" s="24">
        <v>170.95697123467193</v>
      </c>
      <c r="D461" s="25">
        <v>-84.669272698816997</v>
      </c>
      <c r="E461" s="25">
        <v>-65.366662369982407</v>
      </c>
      <c r="F461" s="25">
        <v>253.18913437287102</v>
      </c>
      <c r="G461" s="25">
        <v>-20.918076087792556</v>
      </c>
      <c r="H461" s="25">
        <f t="shared" si="14"/>
        <v>-78.878489600166617</v>
      </c>
      <c r="I461" s="25">
        <f t="shared" si="15"/>
        <v>170.95697123467193</v>
      </c>
      <c r="J461" s="25">
        <f>0</f>
        <v>0</v>
      </c>
    </row>
    <row r="462" spans="2:10" x14ac:dyDescent="0.25">
      <c r="B462" s="26">
        <v>461</v>
      </c>
      <c r="C462" s="24">
        <v>94.547529212580997</v>
      </c>
      <c r="D462" s="27">
        <v>95.289445089518949</v>
      </c>
      <c r="E462" s="27">
        <v>92.816392166392461</v>
      </c>
      <c r="F462" s="27">
        <v>45.268040257101603</v>
      </c>
      <c r="G462" s="27">
        <v>73.585276349801646</v>
      </c>
      <c r="H462" s="27">
        <f t="shared" si="14"/>
        <v>94.547529212580997</v>
      </c>
      <c r="I462" s="27">
        <f t="shared" si="15"/>
        <v>53.763211084911617</v>
      </c>
      <c r="J462" s="27">
        <f>0</f>
        <v>0</v>
      </c>
    </row>
    <row r="463" spans="2:10" x14ac:dyDescent="0.25">
      <c r="B463" s="23">
        <v>462</v>
      </c>
      <c r="C463" s="24">
        <v>189.31739131673564</v>
      </c>
      <c r="D463" s="25">
        <v>240.53131308988051</v>
      </c>
      <c r="E463" s="25">
        <v>69.81824051273091</v>
      </c>
      <c r="F463" s="25">
        <v>59.480791275527466</v>
      </c>
      <c r="G463" s="25">
        <v>20.841482232193908</v>
      </c>
      <c r="H463" s="25">
        <f t="shared" si="14"/>
        <v>189.31739131673564</v>
      </c>
      <c r="I463" s="25">
        <f t="shared" si="15"/>
        <v>47.888998562527398</v>
      </c>
      <c r="J463" s="25">
        <f>0</f>
        <v>0</v>
      </c>
    </row>
    <row r="464" spans="2:10" x14ac:dyDescent="0.25">
      <c r="B464" s="26">
        <v>463</v>
      </c>
      <c r="C464" s="24">
        <v>247.06922461014332</v>
      </c>
      <c r="D464" s="27">
        <v>85.074100078744323</v>
      </c>
      <c r="E464" s="27">
        <v>45.252789486975601</v>
      </c>
      <c r="F464" s="27">
        <v>331.25567810194309</v>
      </c>
      <c r="G464" s="27">
        <v>50.634166462610622</v>
      </c>
      <c r="H464" s="27">
        <f t="shared" si="14"/>
        <v>73.127706901213699</v>
      </c>
      <c r="I464" s="27">
        <f t="shared" si="15"/>
        <v>247.06922461014332</v>
      </c>
      <c r="J464" s="27">
        <f>0</f>
        <v>0</v>
      </c>
    </row>
    <row r="465" spans="2:10" x14ac:dyDescent="0.25">
      <c r="B465" s="23">
        <v>464</v>
      </c>
      <c r="C465" s="24">
        <v>110.01327857153834</v>
      </c>
      <c r="D465" s="25">
        <v>99.560884739221592</v>
      </c>
      <c r="E465" s="25">
        <v>134.40219751361079</v>
      </c>
      <c r="F465" s="25">
        <v>43.497304572629844</v>
      </c>
      <c r="G465" s="25">
        <v>52.709443465763229</v>
      </c>
      <c r="H465" s="25">
        <f t="shared" si="14"/>
        <v>110.01327857153834</v>
      </c>
      <c r="I465" s="25">
        <f t="shared" si="15"/>
        <v>46.260946240569858</v>
      </c>
      <c r="J465" s="25">
        <f>0</f>
        <v>0</v>
      </c>
    </row>
    <row r="466" spans="2:10" x14ac:dyDescent="0.25">
      <c r="B466" s="26">
        <v>465</v>
      </c>
      <c r="C466" s="24">
        <v>210.07945904028875</v>
      </c>
      <c r="D466" s="27">
        <v>268.06348860059632</v>
      </c>
      <c r="E466" s="27">
        <v>74.783390066237828</v>
      </c>
      <c r="F466" s="27">
        <v>58.302640051927717</v>
      </c>
      <c r="G466" s="27">
        <v>76.714461554527162</v>
      </c>
      <c r="H466" s="27">
        <f t="shared" si="14"/>
        <v>210.07945904028875</v>
      </c>
      <c r="I466" s="27">
        <f t="shared" si="15"/>
        <v>63.82618650270755</v>
      </c>
      <c r="J466" s="27">
        <f>0</f>
        <v>0</v>
      </c>
    </row>
    <row r="467" spans="2:10" x14ac:dyDescent="0.25">
      <c r="B467" s="23">
        <v>466</v>
      </c>
      <c r="C467" s="24">
        <v>174.67296584304631</v>
      </c>
      <c r="D467" s="25">
        <v>126.83222608577137</v>
      </c>
      <c r="E467" s="25">
        <v>286.30135861002117</v>
      </c>
      <c r="F467" s="25">
        <v>174.29105210517025</v>
      </c>
      <c r="G467" s="25">
        <v>67.11277161575552</v>
      </c>
      <c r="H467" s="25">
        <f t="shared" si="14"/>
        <v>174.67296584304631</v>
      </c>
      <c r="I467" s="25">
        <f t="shared" si="15"/>
        <v>142.13756795834581</v>
      </c>
      <c r="J467" s="25">
        <f>0</f>
        <v>0</v>
      </c>
    </row>
    <row r="468" spans="2:10" x14ac:dyDescent="0.25">
      <c r="B468" s="26">
        <v>467</v>
      </c>
      <c r="C468" s="24">
        <v>238.97165406543749</v>
      </c>
      <c r="D468" s="27">
        <v>33.911216401102763</v>
      </c>
      <c r="E468" s="27">
        <v>31.031053838868619</v>
      </c>
      <c r="F468" s="27">
        <v>316.96319336835745</v>
      </c>
      <c r="G468" s="27">
        <v>56.991395691957628</v>
      </c>
      <c r="H468" s="27">
        <f t="shared" si="14"/>
        <v>33.047167632432519</v>
      </c>
      <c r="I468" s="27">
        <f t="shared" si="15"/>
        <v>238.97165406543749</v>
      </c>
      <c r="J468" s="27">
        <f>0</f>
        <v>0</v>
      </c>
    </row>
    <row r="469" spans="2:10" x14ac:dyDescent="0.25">
      <c r="B469" s="23">
        <v>468</v>
      </c>
      <c r="C469" s="24">
        <v>239.71048528358932</v>
      </c>
      <c r="D469" s="25">
        <v>92.701189709971203</v>
      </c>
      <c r="E469" s="25">
        <v>114.48627743728828</v>
      </c>
      <c r="F469" s="25">
        <v>286.64319408022379</v>
      </c>
      <c r="G469" s="25">
        <v>130.20083142477557</v>
      </c>
      <c r="H469" s="25">
        <f t="shared" si="14"/>
        <v>99.236716028166313</v>
      </c>
      <c r="I469" s="25">
        <f t="shared" si="15"/>
        <v>239.71048528358932</v>
      </c>
      <c r="J469" s="25">
        <f>0</f>
        <v>0</v>
      </c>
    </row>
    <row r="470" spans="2:10" x14ac:dyDescent="0.25">
      <c r="B470" s="26">
        <v>469</v>
      </c>
      <c r="C470" s="24">
        <v>258.79752092702188</v>
      </c>
      <c r="D470" s="27">
        <v>376.35904900089935</v>
      </c>
      <c r="E470" s="27">
        <v>-15.512711245358886</v>
      </c>
      <c r="F470" s="27">
        <v>71.053371469313305</v>
      </c>
      <c r="G470" s="27">
        <v>51.397660656748918</v>
      </c>
      <c r="H470" s="27">
        <f t="shared" si="14"/>
        <v>258.79752092702188</v>
      </c>
      <c r="I470" s="27">
        <f t="shared" si="15"/>
        <v>65.156658225543993</v>
      </c>
      <c r="J470" s="27">
        <f>0</f>
        <v>0</v>
      </c>
    </row>
    <row r="471" spans="2:10" x14ac:dyDescent="0.25">
      <c r="B471" s="23">
        <v>470</v>
      </c>
      <c r="C471" s="24">
        <v>157.29280866276571</v>
      </c>
      <c r="D471" s="25">
        <v>174.49453249438932</v>
      </c>
      <c r="E471" s="25">
        <v>117.15545305564399</v>
      </c>
      <c r="F471" s="25">
        <v>77.412769022161967</v>
      </c>
      <c r="G471" s="25">
        <v>35.351754103798861</v>
      </c>
      <c r="H471" s="25">
        <f t="shared" si="14"/>
        <v>157.29280866276571</v>
      </c>
      <c r="I471" s="25">
        <f t="shared" si="15"/>
        <v>64.794464546653032</v>
      </c>
      <c r="J471" s="25">
        <f>0</f>
        <v>0</v>
      </c>
    </row>
    <row r="472" spans="2:10" x14ac:dyDescent="0.25">
      <c r="B472" s="26">
        <v>471</v>
      </c>
      <c r="C472" s="24">
        <v>156.93436870975069</v>
      </c>
      <c r="D472" s="27">
        <v>217.9313995697575</v>
      </c>
      <c r="E472" s="27">
        <v>14.607963369734826</v>
      </c>
      <c r="F472" s="27">
        <v>175.49592057846058</v>
      </c>
      <c r="G472" s="27">
        <v>89.496532265464623</v>
      </c>
      <c r="H472" s="27">
        <f t="shared" si="14"/>
        <v>156.93436870975069</v>
      </c>
      <c r="I472" s="27">
        <f t="shared" si="15"/>
        <v>149.6961040845618</v>
      </c>
      <c r="J472" s="27">
        <f>0</f>
        <v>0</v>
      </c>
    </row>
    <row r="473" spans="2:10" x14ac:dyDescent="0.25">
      <c r="B473" s="23">
        <v>472</v>
      </c>
      <c r="C473" s="24">
        <v>200.57853140610771</v>
      </c>
      <c r="D473" s="25">
        <v>242.02419367868126</v>
      </c>
      <c r="E473" s="25">
        <v>-83.867083349366851</v>
      </c>
      <c r="F473" s="25">
        <v>258.78999783772133</v>
      </c>
      <c r="G473" s="25">
        <v>64.751776399009316</v>
      </c>
      <c r="H473" s="25">
        <f t="shared" si="14"/>
        <v>144.25681057026682</v>
      </c>
      <c r="I473" s="25">
        <f t="shared" si="15"/>
        <v>200.57853140610771</v>
      </c>
      <c r="J473" s="25">
        <f>0</f>
        <v>0</v>
      </c>
    </row>
    <row r="474" spans="2:10" x14ac:dyDescent="0.25">
      <c r="B474" s="26">
        <v>473</v>
      </c>
      <c r="C474" s="24">
        <v>179.7029843535519</v>
      </c>
      <c r="D474" s="27">
        <v>64.089800257288914</v>
      </c>
      <c r="E474" s="27">
        <v>62.9971695678895</v>
      </c>
      <c r="F474" s="27">
        <v>256.17501803669495</v>
      </c>
      <c r="G474" s="27">
        <v>1.2682390928848406</v>
      </c>
      <c r="H474" s="27">
        <f t="shared" si="14"/>
        <v>63.762011050469084</v>
      </c>
      <c r="I474" s="27">
        <f t="shared" si="15"/>
        <v>179.7029843535519</v>
      </c>
      <c r="J474" s="27">
        <f>0</f>
        <v>0</v>
      </c>
    </row>
    <row r="475" spans="2:10" x14ac:dyDescent="0.25">
      <c r="B475" s="23">
        <v>474</v>
      </c>
      <c r="C475" s="24">
        <v>200.59884015404637</v>
      </c>
      <c r="D475" s="25">
        <v>308.53918090259094</v>
      </c>
      <c r="E475" s="25">
        <v>-51.26195492589089</v>
      </c>
      <c r="F475" s="25">
        <v>121.71274355829104</v>
      </c>
      <c r="G475" s="25">
        <v>40.781189989895609</v>
      </c>
      <c r="H475" s="25">
        <f t="shared" si="14"/>
        <v>200.59884015404637</v>
      </c>
      <c r="I475" s="25">
        <f t="shared" si="15"/>
        <v>97.433277487772401</v>
      </c>
      <c r="J475" s="25">
        <f>0</f>
        <v>0</v>
      </c>
    </row>
    <row r="476" spans="2:10" x14ac:dyDescent="0.25">
      <c r="B476" s="26">
        <v>475</v>
      </c>
      <c r="C476" s="24">
        <v>4.5519559694771061E-3</v>
      </c>
      <c r="D476" s="27">
        <v>-69.139072027279298</v>
      </c>
      <c r="E476" s="27">
        <v>22.463539838650682</v>
      </c>
      <c r="F476" s="27">
        <v>-15.97115638892825</v>
      </c>
      <c r="G476" s="27">
        <v>37.281204760730837</v>
      </c>
      <c r="H476" s="27">
        <f t="shared" si="14"/>
        <v>-41.658288467500299</v>
      </c>
      <c r="I476" s="27">
        <f t="shared" si="15"/>
        <v>4.5519559694771061E-3</v>
      </c>
      <c r="J476" s="27">
        <f>0</f>
        <v>0</v>
      </c>
    </row>
    <row r="477" spans="2:10" x14ac:dyDescent="0.25">
      <c r="B477" s="23">
        <v>476</v>
      </c>
      <c r="C477" s="24">
        <v>24.368002557122786</v>
      </c>
      <c r="D477" s="25">
        <v>3.5950483776422857</v>
      </c>
      <c r="E477" s="25">
        <v>72.838228975910624</v>
      </c>
      <c r="F477" s="25">
        <v>-31.699796722808742</v>
      </c>
      <c r="G477" s="25">
        <v>22.141600811296037</v>
      </c>
      <c r="H477" s="25">
        <f t="shared" si="14"/>
        <v>24.368002557122786</v>
      </c>
      <c r="I477" s="25">
        <f t="shared" si="15"/>
        <v>-15.547377462577309</v>
      </c>
      <c r="J477" s="25">
        <f>0</f>
        <v>0</v>
      </c>
    </row>
    <row r="478" spans="2:10" x14ac:dyDescent="0.25">
      <c r="B478" s="26">
        <v>477</v>
      </c>
      <c r="C478" s="24">
        <v>141.54512397372261</v>
      </c>
      <c r="D478" s="27">
        <v>165.77114859629228</v>
      </c>
      <c r="E478" s="27">
        <v>85.017733187726705</v>
      </c>
      <c r="F478" s="27">
        <v>57.231168090571195</v>
      </c>
      <c r="G478" s="27">
        <v>61.445792075671633</v>
      </c>
      <c r="H478" s="27">
        <f t="shared" si="14"/>
        <v>141.54512397372261</v>
      </c>
      <c r="I478" s="27">
        <f t="shared" si="15"/>
        <v>58.495555286101322</v>
      </c>
      <c r="J478" s="27">
        <f>0</f>
        <v>0</v>
      </c>
    </row>
    <row r="479" spans="2:10" x14ac:dyDescent="0.25">
      <c r="B479" s="23">
        <v>478</v>
      </c>
      <c r="C479" s="24">
        <v>126.66355367046299</v>
      </c>
      <c r="D479" s="25">
        <v>203.32604012606771</v>
      </c>
      <c r="E479" s="25">
        <v>-52.215581392614666</v>
      </c>
      <c r="F479" s="25">
        <v>-68.863153986855508</v>
      </c>
      <c r="G479" s="25">
        <v>13.472159015274251</v>
      </c>
      <c r="H479" s="25">
        <f t="shared" si="14"/>
        <v>126.66355367046299</v>
      </c>
      <c r="I479" s="25">
        <f t="shared" si="15"/>
        <v>-44.16256008621658</v>
      </c>
      <c r="J479" s="25">
        <f>0</f>
        <v>0</v>
      </c>
    </row>
    <row r="480" spans="2:10" x14ac:dyDescent="0.25">
      <c r="B480" s="26">
        <v>479</v>
      </c>
      <c r="C480" s="24">
        <v>57.367202819434851</v>
      </c>
      <c r="D480" s="27">
        <v>32.204803688067315</v>
      </c>
      <c r="E480" s="27">
        <v>116.07946745929243</v>
      </c>
      <c r="F480" s="27">
        <v>27.743379434013207</v>
      </c>
      <c r="G480" s="27">
        <v>27.746799269184251</v>
      </c>
      <c r="H480" s="27">
        <f t="shared" si="14"/>
        <v>57.367202819434851</v>
      </c>
      <c r="I480" s="27">
        <f t="shared" si="15"/>
        <v>27.744405384564519</v>
      </c>
      <c r="J480" s="27">
        <f>0</f>
        <v>0</v>
      </c>
    </row>
    <row r="481" spans="2:10" x14ac:dyDescent="0.25">
      <c r="B481" s="23">
        <v>480</v>
      </c>
      <c r="C481" s="24">
        <v>294.25540703437093</v>
      </c>
      <c r="D481" s="25">
        <v>386.41838080292757</v>
      </c>
      <c r="E481" s="25">
        <v>79.208468241072097</v>
      </c>
      <c r="F481" s="25">
        <v>3.2927829022850261</v>
      </c>
      <c r="G481" s="25">
        <v>49.967636475431377</v>
      </c>
      <c r="H481" s="25">
        <f t="shared" si="14"/>
        <v>294.25540703437093</v>
      </c>
      <c r="I481" s="25">
        <f t="shared" si="15"/>
        <v>17.29523897422893</v>
      </c>
      <c r="J481" s="25">
        <f>0</f>
        <v>0</v>
      </c>
    </row>
    <row r="482" spans="2:10" x14ac:dyDescent="0.25">
      <c r="B482" s="26">
        <v>481</v>
      </c>
      <c r="C482" s="24">
        <v>85.983103778865768</v>
      </c>
      <c r="D482" s="27">
        <v>104.53201474049658</v>
      </c>
      <c r="E482" s="27">
        <v>42.702311535060552</v>
      </c>
      <c r="F482" s="27">
        <v>21.973143191068118</v>
      </c>
      <c r="G482" s="27">
        <v>8.2258425498882985</v>
      </c>
      <c r="H482" s="27">
        <f t="shared" si="14"/>
        <v>85.983103778865768</v>
      </c>
      <c r="I482" s="27">
        <f t="shared" si="15"/>
        <v>17.848952998714172</v>
      </c>
      <c r="J482" s="27">
        <f>0</f>
        <v>0</v>
      </c>
    </row>
    <row r="483" spans="2:10" x14ac:dyDescent="0.25">
      <c r="B483" s="23">
        <v>482</v>
      </c>
      <c r="C483" s="24">
        <v>116.80197276334523</v>
      </c>
      <c r="D483" s="25">
        <v>15.597940149051581</v>
      </c>
      <c r="E483" s="25">
        <v>6.8734664113005408</v>
      </c>
      <c r="F483" s="25">
        <v>160.97112754843207</v>
      </c>
      <c r="G483" s="25">
        <v>13.740611598142635</v>
      </c>
      <c r="H483" s="25">
        <f t="shared" si="14"/>
        <v>12.98059802772627</v>
      </c>
      <c r="I483" s="25">
        <f t="shared" si="15"/>
        <v>116.80197276334523</v>
      </c>
      <c r="J483" s="25">
        <f>0</f>
        <v>0</v>
      </c>
    </row>
    <row r="484" spans="2:10" x14ac:dyDescent="0.25">
      <c r="B484" s="26">
        <v>483</v>
      </c>
      <c r="C484" s="24">
        <v>126.12566408594193</v>
      </c>
      <c r="D484" s="27">
        <v>-172.23569398968777</v>
      </c>
      <c r="E484" s="27">
        <v>114.10099011099639</v>
      </c>
      <c r="F484" s="27">
        <v>177.04233882714777</v>
      </c>
      <c r="G484" s="27">
        <v>7.3200896897949974</v>
      </c>
      <c r="H484" s="27">
        <f t="shared" si="14"/>
        <v>-86.334688759482503</v>
      </c>
      <c r="I484" s="27">
        <f t="shared" si="15"/>
        <v>126.12566408594193</v>
      </c>
      <c r="J484" s="27">
        <f>0</f>
        <v>0</v>
      </c>
    </row>
    <row r="485" spans="2:10" x14ac:dyDescent="0.25">
      <c r="B485" s="23">
        <v>484</v>
      </c>
      <c r="C485" s="24">
        <v>79.082310633882457</v>
      </c>
      <c r="D485" s="25">
        <v>-24.946068693180479</v>
      </c>
      <c r="E485" s="25">
        <v>30.319244566568326</v>
      </c>
      <c r="F485" s="25">
        <v>92.247972284430446</v>
      </c>
      <c r="G485" s="25">
        <v>48.362433449270497</v>
      </c>
      <c r="H485" s="25">
        <f t="shared" si="14"/>
        <v>-8.366474715255837</v>
      </c>
      <c r="I485" s="25">
        <f t="shared" si="15"/>
        <v>79.082310633882457</v>
      </c>
      <c r="J485" s="25">
        <f>0</f>
        <v>0</v>
      </c>
    </row>
    <row r="486" spans="2:10" x14ac:dyDescent="0.25">
      <c r="B486" s="26">
        <v>485</v>
      </c>
      <c r="C486" s="24">
        <v>61.245340220043161</v>
      </c>
      <c r="D486" s="27">
        <v>-10.818492062374276</v>
      </c>
      <c r="E486" s="27">
        <v>54.654970024157471</v>
      </c>
      <c r="F486" s="27">
        <v>83.479945122541423</v>
      </c>
      <c r="G486" s="27">
        <v>9.3645954475472237</v>
      </c>
      <c r="H486" s="27">
        <f t="shared" si="14"/>
        <v>8.8235465635852499</v>
      </c>
      <c r="I486" s="27">
        <f t="shared" si="15"/>
        <v>61.245340220043161</v>
      </c>
      <c r="J486" s="27">
        <f>0</f>
        <v>0</v>
      </c>
    </row>
    <row r="487" spans="2:10" x14ac:dyDescent="0.25">
      <c r="B487" s="23">
        <v>486</v>
      </c>
      <c r="C487" s="24">
        <v>165.88862551246919</v>
      </c>
      <c r="D487" s="25">
        <v>213.02782743827629</v>
      </c>
      <c r="E487" s="25">
        <v>55.897154352252713</v>
      </c>
      <c r="F487" s="25">
        <v>94.093374103499343</v>
      </c>
      <c r="G487" s="25">
        <v>118.60924473307294</v>
      </c>
      <c r="H487" s="25">
        <f t="shared" si="14"/>
        <v>165.88862551246919</v>
      </c>
      <c r="I487" s="25">
        <f t="shared" si="15"/>
        <v>101.44813529237142</v>
      </c>
      <c r="J487" s="25">
        <f>0</f>
        <v>0</v>
      </c>
    </row>
    <row r="488" spans="2:10" x14ac:dyDescent="0.25">
      <c r="B488" s="26">
        <v>487</v>
      </c>
      <c r="C488" s="24">
        <v>143.73862238519177</v>
      </c>
      <c r="D488" s="27">
        <v>-4.9488235908477378</v>
      </c>
      <c r="E488" s="27">
        <v>-18.134149357748115</v>
      </c>
      <c r="F488" s="27">
        <v>198.25350629588752</v>
      </c>
      <c r="G488" s="27">
        <v>16.537226593568455</v>
      </c>
      <c r="H488" s="27">
        <f t="shared" si="14"/>
        <v>-8.9044213209178498</v>
      </c>
      <c r="I488" s="27">
        <f t="shared" si="15"/>
        <v>143.73862238519177</v>
      </c>
      <c r="J488" s="27">
        <f>0</f>
        <v>0</v>
      </c>
    </row>
    <row r="489" spans="2:10" x14ac:dyDescent="0.25">
      <c r="B489" s="23">
        <v>488</v>
      </c>
      <c r="C489" s="24">
        <v>220.13952160939473</v>
      </c>
      <c r="D489" s="25">
        <v>5.3690563598569696</v>
      </c>
      <c r="E489" s="25">
        <v>-45.174615959854762</v>
      </c>
      <c r="F489" s="25">
        <v>314.35599166474299</v>
      </c>
      <c r="G489" s="25">
        <v>0.30109148024885002</v>
      </c>
      <c r="H489" s="25">
        <f t="shared" si="14"/>
        <v>-9.7940453360565503</v>
      </c>
      <c r="I489" s="25">
        <f t="shared" si="15"/>
        <v>220.13952160939473</v>
      </c>
      <c r="J489" s="25">
        <f>0</f>
        <v>0</v>
      </c>
    </row>
    <row r="490" spans="2:10" x14ac:dyDescent="0.25">
      <c r="B490" s="26">
        <v>489</v>
      </c>
      <c r="C490" s="24">
        <v>138.15569683742609</v>
      </c>
      <c r="D490" s="27">
        <v>124.82662068841151</v>
      </c>
      <c r="E490" s="27">
        <v>169.25687451846011</v>
      </c>
      <c r="F490" s="27">
        <v>200.18799089279855</v>
      </c>
      <c r="G490" s="27">
        <v>-39.343184655283565</v>
      </c>
      <c r="H490" s="27">
        <f t="shared" si="14"/>
        <v>138.15569683742609</v>
      </c>
      <c r="I490" s="27">
        <f t="shared" si="15"/>
        <v>128.3286382283739</v>
      </c>
      <c r="J490" s="27">
        <f>0</f>
        <v>0</v>
      </c>
    </row>
    <row r="491" spans="2:10" x14ac:dyDescent="0.25">
      <c r="B491" s="23">
        <v>490</v>
      </c>
      <c r="C491" s="24">
        <v>60.932789280134116</v>
      </c>
      <c r="D491" s="25">
        <v>62.749061820612923</v>
      </c>
      <c r="E491" s="25">
        <v>23.889744124144741</v>
      </c>
      <c r="F491" s="25">
        <v>41.937351508855585</v>
      </c>
      <c r="G491" s="25">
        <v>105.25547741311739</v>
      </c>
      <c r="H491" s="25">
        <f t="shared" si="14"/>
        <v>51.091266511672465</v>
      </c>
      <c r="I491" s="25">
        <f t="shared" si="15"/>
        <v>60.932789280134116</v>
      </c>
      <c r="J491" s="25">
        <f>0</f>
        <v>0</v>
      </c>
    </row>
    <row r="492" spans="2:10" x14ac:dyDescent="0.25">
      <c r="B492" s="26">
        <v>491</v>
      </c>
      <c r="C492" s="24">
        <v>89.106397952649175</v>
      </c>
      <c r="D492" s="27">
        <v>49.190494190400287</v>
      </c>
      <c r="E492" s="27">
        <v>127.75503939519065</v>
      </c>
      <c r="F492" s="27">
        <v>123.06707161492763</v>
      </c>
      <c r="G492" s="27">
        <v>9.8648260739994384</v>
      </c>
      <c r="H492" s="27">
        <f t="shared" si="14"/>
        <v>72.759857751837387</v>
      </c>
      <c r="I492" s="27">
        <f t="shared" si="15"/>
        <v>89.106397952649175</v>
      </c>
      <c r="J492" s="27">
        <f>0</f>
        <v>0</v>
      </c>
    </row>
    <row r="493" spans="2:10" x14ac:dyDescent="0.25">
      <c r="B493" s="23">
        <v>492</v>
      </c>
      <c r="C493" s="24">
        <v>251.39850611183545</v>
      </c>
      <c r="D493" s="25">
        <v>-49.258519448040886</v>
      </c>
      <c r="E493" s="25">
        <v>158.81223645348115</v>
      </c>
      <c r="F493" s="25">
        <v>342.61008276885286</v>
      </c>
      <c r="G493" s="25">
        <v>38.571493912128197</v>
      </c>
      <c r="H493" s="25">
        <f t="shared" si="14"/>
        <v>13.162707322415727</v>
      </c>
      <c r="I493" s="25">
        <f t="shared" si="15"/>
        <v>251.39850611183545</v>
      </c>
      <c r="J493" s="25">
        <f>0</f>
        <v>0</v>
      </c>
    </row>
    <row r="494" spans="2:10" x14ac:dyDescent="0.25">
      <c r="B494" s="26">
        <v>493</v>
      </c>
      <c r="C494" s="24">
        <v>71.713580475478977</v>
      </c>
      <c r="D494" s="27">
        <v>-124.85866620846807</v>
      </c>
      <c r="E494" s="27">
        <v>-99.859596052393698</v>
      </c>
      <c r="F494" s="27">
        <v>78.345370162057748</v>
      </c>
      <c r="G494" s="27">
        <v>56.239404540128525</v>
      </c>
      <c r="H494" s="27">
        <f t="shared" si="14"/>
        <v>-117.35894516164575</v>
      </c>
      <c r="I494" s="27">
        <f t="shared" si="15"/>
        <v>71.713580475478977</v>
      </c>
      <c r="J494" s="27">
        <f>0</f>
        <v>0</v>
      </c>
    </row>
    <row r="495" spans="2:10" x14ac:dyDescent="0.25">
      <c r="B495" s="23">
        <v>494</v>
      </c>
      <c r="C495" s="24">
        <v>76.167252906055253</v>
      </c>
      <c r="D495" s="25">
        <v>59.339556533821955</v>
      </c>
      <c r="E495" s="25">
        <v>-54.928076289166626</v>
      </c>
      <c r="F495" s="25">
        <v>101.19429679412893</v>
      </c>
      <c r="G495" s="25">
        <v>17.770817167216663</v>
      </c>
      <c r="H495" s="25">
        <f t="shared" si="14"/>
        <v>25.05926668692538</v>
      </c>
      <c r="I495" s="25">
        <f t="shared" si="15"/>
        <v>76.167252906055253</v>
      </c>
      <c r="J495" s="25">
        <f>0</f>
        <v>0</v>
      </c>
    </row>
    <row r="496" spans="2:10" x14ac:dyDescent="0.25">
      <c r="B496" s="26">
        <v>495</v>
      </c>
      <c r="C496" s="24">
        <v>101.40236185293139</v>
      </c>
      <c r="D496" s="27">
        <v>-28.218865650275376</v>
      </c>
      <c r="E496" s="27">
        <v>189.29299686554486</v>
      </c>
      <c r="F496" s="27">
        <v>115.88276201190628</v>
      </c>
      <c r="G496" s="27">
        <v>67.614761481989973</v>
      </c>
      <c r="H496" s="27">
        <f t="shared" si="14"/>
        <v>37.034693104470698</v>
      </c>
      <c r="I496" s="27">
        <f t="shared" si="15"/>
        <v>101.40236185293139</v>
      </c>
      <c r="J496" s="27">
        <f>0</f>
        <v>0</v>
      </c>
    </row>
    <row r="497" spans="2:10" x14ac:dyDescent="0.25">
      <c r="B497" s="23">
        <v>496</v>
      </c>
      <c r="C497" s="24">
        <v>228.26378422367262</v>
      </c>
      <c r="D497" s="25">
        <v>-296.62506837720792</v>
      </c>
      <c r="E497" s="25">
        <v>-59.536151064212405</v>
      </c>
      <c r="F497" s="25">
        <v>324.36686400264466</v>
      </c>
      <c r="G497" s="25">
        <v>4.0232647394045387</v>
      </c>
      <c r="H497" s="25">
        <f t="shared" si="14"/>
        <v>-225.49839318330925</v>
      </c>
      <c r="I497" s="25">
        <f t="shared" si="15"/>
        <v>228.26378422367262</v>
      </c>
      <c r="J497" s="25">
        <f>0</f>
        <v>0</v>
      </c>
    </row>
    <row r="498" spans="2:10" x14ac:dyDescent="0.25">
      <c r="B498" s="26">
        <v>497</v>
      </c>
      <c r="C498" s="24">
        <v>163.75355583590897</v>
      </c>
      <c r="D498" s="27">
        <v>174.17450490386443</v>
      </c>
      <c r="E498" s="27">
        <v>24.636453352686548</v>
      </c>
      <c r="F498" s="27">
        <v>203.62336680509026</v>
      </c>
      <c r="G498" s="27">
        <v>70.723996907819355</v>
      </c>
      <c r="H498" s="27">
        <f t="shared" si="14"/>
        <v>129.31308943851104</v>
      </c>
      <c r="I498" s="27">
        <f t="shared" si="15"/>
        <v>163.75355583590897</v>
      </c>
      <c r="J498" s="27">
        <f>0</f>
        <v>0</v>
      </c>
    </row>
    <row r="499" spans="2:10" x14ac:dyDescent="0.25">
      <c r="B499" s="23">
        <v>498</v>
      </c>
      <c r="C499" s="24">
        <v>101.80022913715857</v>
      </c>
      <c r="D499" s="25">
        <v>69.733602224409182</v>
      </c>
      <c r="E499" s="25">
        <v>20.786615139179094</v>
      </c>
      <c r="F499" s="25">
        <v>128.1976616370747</v>
      </c>
      <c r="G499" s="25">
        <v>40.206219970687599</v>
      </c>
      <c r="H499" s="25">
        <f t="shared" si="14"/>
        <v>55.049506098840155</v>
      </c>
      <c r="I499" s="25">
        <f t="shared" si="15"/>
        <v>101.80022913715857</v>
      </c>
      <c r="J499" s="25">
        <f>0</f>
        <v>0</v>
      </c>
    </row>
    <row r="500" spans="2:10" x14ac:dyDescent="0.25">
      <c r="B500" s="26">
        <v>499</v>
      </c>
      <c r="C500" s="24">
        <v>106.84828219668002</v>
      </c>
      <c r="D500" s="27">
        <v>111.82930429755629</v>
      </c>
      <c r="E500" s="27">
        <v>-19.408395574297884</v>
      </c>
      <c r="F500" s="27">
        <v>112.93826235143797</v>
      </c>
      <c r="G500" s="27">
        <v>92.638328502244804</v>
      </c>
      <c r="H500" s="27">
        <f t="shared" si="14"/>
        <v>72.457994336000041</v>
      </c>
      <c r="I500" s="27">
        <f t="shared" si="15"/>
        <v>106.84828219668002</v>
      </c>
      <c r="J500" s="27">
        <f>0</f>
        <v>0</v>
      </c>
    </row>
    <row r="501" spans="2:10" ht="15.75" thickBot="1" x14ac:dyDescent="0.3">
      <c r="B501" s="23">
        <v>500</v>
      </c>
      <c r="C501" s="24">
        <v>173.47280440103802</v>
      </c>
      <c r="D501" s="25">
        <v>153.35242017551172</v>
      </c>
      <c r="E501" s="25">
        <v>76.764510148023206</v>
      </c>
      <c r="F501" s="25">
        <v>222.80045033974477</v>
      </c>
      <c r="G501" s="25">
        <v>58.374963877388929</v>
      </c>
      <c r="H501" s="25">
        <f t="shared" si="14"/>
        <v>130.37604716726514</v>
      </c>
      <c r="I501" s="25">
        <f t="shared" si="15"/>
        <v>173.47280440103802</v>
      </c>
      <c r="J501" s="25">
        <f>0</f>
        <v>0</v>
      </c>
    </row>
    <row r="502" spans="2:10" ht="16.5" thickTop="1" thickBot="1" x14ac:dyDescent="0.3">
      <c r="B502" s="32" t="s">
        <v>63</v>
      </c>
      <c r="C502" s="37">
        <f>SUBTOTAL(101,C2:C501)</f>
        <v>139.69100210832033</v>
      </c>
      <c r="D502" s="34"/>
      <c r="E502" s="34"/>
      <c r="F502" s="34"/>
      <c r="G502" s="34"/>
      <c r="H502" s="34"/>
      <c r="I502" s="34"/>
      <c r="J502" s="34"/>
    </row>
  </sheetData>
  <phoneticPr fontId="0" type="noConversion"/>
  <conditionalFormatting sqref="H2:J501">
    <cfRule type="expression" dxfId="3" priority="1">
      <formula>H2=MAX($H2:$J2)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502"/>
  <sheetViews>
    <sheetView showGridLines="0" workbookViewId="0"/>
  </sheetViews>
  <sheetFormatPr defaultRowHeight="15" x14ac:dyDescent="0.25"/>
  <cols>
    <col min="1" max="1" width="1.5703125" customWidth="1"/>
    <col min="2" max="7" width="15" customWidth="1"/>
  </cols>
  <sheetData>
    <row r="1" spans="2:10" x14ac:dyDescent="0.25">
      <c r="B1" s="15" t="s">
        <v>62</v>
      </c>
      <c r="C1" s="16" t="s">
        <v>57</v>
      </c>
      <c r="D1" s="17" t="s">
        <v>58</v>
      </c>
      <c r="E1" s="17" t="s">
        <v>59</v>
      </c>
      <c r="F1" s="17" t="s">
        <v>60</v>
      </c>
      <c r="G1" s="17" t="s">
        <v>61</v>
      </c>
      <c r="H1" s="17" t="s">
        <v>66</v>
      </c>
      <c r="I1" s="18" t="s">
        <v>67</v>
      </c>
      <c r="J1" s="17" t="s">
        <v>68</v>
      </c>
    </row>
    <row r="2" spans="2:10" x14ac:dyDescent="0.25">
      <c r="B2" s="19">
        <v>1</v>
      </c>
      <c r="C2" s="38">
        <v>224.32665927730815</v>
      </c>
      <c r="D2" s="21">
        <v>40.911088092326558</v>
      </c>
      <c r="E2" s="21">
        <v>114.45160606463</v>
      </c>
      <c r="F2" s="21">
        <v>224.32665927730815</v>
      </c>
      <c r="G2" s="21">
        <v>100.40569917830464</v>
      </c>
      <c r="H2" s="21">
        <f t="shared" ref="H2:H65" si="0">0.7*D2+0.3*E2</f>
        <v>62.973243484017587</v>
      </c>
      <c r="I2" s="29">
        <f t="shared" ref="I2:I65" si="1">0.7*F2+0.3*G2</f>
        <v>187.1503712476071</v>
      </c>
      <c r="J2" s="21">
        <f>0</f>
        <v>0</v>
      </c>
    </row>
    <row r="3" spans="2:10" x14ac:dyDescent="0.25">
      <c r="B3" s="23">
        <v>2</v>
      </c>
      <c r="C3" s="24">
        <v>180.69405426257771</v>
      </c>
      <c r="D3" s="25">
        <v>-107.45380810001168</v>
      </c>
      <c r="E3" s="25">
        <v>-5.8510621893747015</v>
      </c>
      <c r="F3" s="25">
        <v>180.69405426257771</v>
      </c>
      <c r="G3" s="25">
        <v>52.329234881774994</v>
      </c>
      <c r="H3" s="25">
        <f t="shared" si="0"/>
        <v>-76.97298432682058</v>
      </c>
      <c r="I3" s="30">
        <f t="shared" si="1"/>
        <v>142.18460844833689</v>
      </c>
      <c r="J3" s="25">
        <f>0</f>
        <v>0</v>
      </c>
    </row>
    <row r="4" spans="2:10" x14ac:dyDescent="0.25">
      <c r="B4" s="26">
        <v>3</v>
      </c>
      <c r="C4" s="39">
        <v>122.14428334113248</v>
      </c>
      <c r="D4" s="27">
        <v>122.14428334113248</v>
      </c>
      <c r="E4" s="27">
        <v>61.627034248341943</v>
      </c>
      <c r="F4" s="27">
        <v>121.80190556444443</v>
      </c>
      <c r="G4" s="27">
        <v>0.31205374149474352</v>
      </c>
      <c r="H4" s="27">
        <f t="shared" si="0"/>
        <v>103.98910861329531</v>
      </c>
      <c r="I4" s="31">
        <f t="shared" si="1"/>
        <v>85.354950017559517</v>
      </c>
      <c r="J4" s="27">
        <f>0</f>
        <v>0</v>
      </c>
    </row>
    <row r="5" spans="2:10" x14ac:dyDescent="0.25">
      <c r="B5" s="23">
        <v>4</v>
      </c>
      <c r="C5" s="24">
        <v>0</v>
      </c>
      <c r="D5" s="25">
        <v>-84.916564512852233</v>
      </c>
      <c r="E5" s="25">
        <v>3.5276128875878783</v>
      </c>
      <c r="F5" s="25">
        <v>-55.078106043918183</v>
      </c>
      <c r="G5" s="25">
        <v>11.150261513077435</v>
      </c>
      <c r="H5" s="25">
        <f t="shared" si="0"/>
        <v>-58.383311292720194</v>
      </c>
      <c r="I5" s="30">
        <f t="shared" si="1"/>
        <v>-35.209595776819498</v>
      </c>
      <c r="J5" s="25">
        <f>0</f>
        <v>0</v>
      </c>
    </row>
    <row r="6" spans="2:10" x14ac:dyDescent="0.25">
      <c r="B6" s="26">
        <v>5</v>
      </c>
      <c r="C6" s="39">
        <v>416.18124558002182</v>
      </c>
      <c r="D6" s="27">
        <v>32.369921435531793</v>
      </c>
      <c r="E6" s="27">
        <v>-52.318146457775001</v>
      </c>
      <c r="F6" s="27">
        <v>416.18124558002182</v>
      </c>
      <c r="G6" s="27">
        <v>63.652667080774556</v>
      </c>
      <c r="H6" s="27">
        <f t="shared" si="0"/>
        <v>6.963501067539756</v>
      </c>
      <c r="I6" s="31">
        <f t="shared" si="1"/>
        <v>310.42267203024761</v>
      </c>
      <c r="J6" s="27">
        <f>0</f>
        <v>0</v>
      </c>
    </row>
    <row r="7" spans="2:10" x14ac:dyDescent="0.25">
      <c r="B7" s="23">
        <v>6</v>
      </c>
      <c r="C7" s="24">
        <v>76.709235253343167</v>
      </c>
      <c r="D7" s="25">
        <v>87.90669329641085</v>
      </c>
      <c r="E7" s="25">
        <v>82.420964024245492</v>
      </c>
      <c r="F7" s="25">
        <v>129.73391909874871</v>
      </c>
      <c r="G7" s="25">
        <v>76.709235253343167</v>
      </c>
      <c r="H7" s="25">
        <f t="shared" si="0"/>
        <v>86.260974514761244</v>
      </c>
      <c r="I7" s="30">
        <f t="shared" si="1"/>
        <v>113.82651394512705</v>
      </c>
      <c r="J7" s="25">
        <f>0</f>
        <v>0</v>
      </c>
    </row>
    <row r="8" spans="2:10" x14ac:dyDescent="0.25">
      <c r="B8" s="26">
        <v>7</v>
      </c>
      <c r="C8" s="39">
        <v>-17.139043171488169</v>
      </c>
      <c r="D8" s="27">
        <v>-268.9900492537285</v>
      </c>
      <c r="E8" s="27">
        <v>65.665630824066653</v>
      </c>
      <c r="F8" s="27">
        <v>59.279431736995001</v>
      </c>
      <c r="G8" s="27">
        <v>-17.139043171488169</v>
      </c>
      <c r="H8" s="27">
        <f t="shared" si="0"/>
        <v>-168.59334523038996</v>
      </c>
      <c r="I8" s="31">
        <f t="shared" si="1"/>
        <v>36.353889264450046</v>
      </c>
      <c r="J8" s="27">
        <f>0</f>
        <v>0</v>
      </c>
    </row>
    <row r="9" spans="2:10" x14ac:dyDescent="0.25">
      <c r="B9" s="23">
        <v>8</v>
      </c>
      <c r="C9" s="24">
        <v>215.16080532914924</v>
      </c>
      <c r="D9" s="25">
        <v>215.16080532914924</v>
      </c>
      <c r="E9" s="25">
        <v>104.22764773819068</v>
      </c>
      <c r="F9" s="25">
        <v>83.158003380457671</v>
      </c>
      <c r="G9" s="25">
        <v>57.252089076918558</v>
      </c>
      <c r="H9" s="25">
        <f t="shared" si="0"/>
        <v>181.88085805186165</v>
      </c>
      <c r="I9" s="30">
        <f t="shared" si="1"/>
        <v>75.386229089395925</v>
      </c>
      <c r="J9" s="25">
        <f>0</f>
        <v>0</v>
      </c>
    </row>
    <row r="10" spans="2:10" x14ac:dyDescent="0.25">
      <c r="B10" s="26">
        <v>9</v>
      </c>
      <c r="C10" s="39">
        <v>-7.1102538918112757</v>
      </c>
      <c r="D10" s="27">
        <v>42.550067729894621</v>
      </c>
      <c r="E10" s="27">
        <v>93.907090169734744</v>
      </c>
      <c r="F10" s="27">
        <v>177.70552288366264</v>
      </c>
      <c r="G10" s="27">
        <v>-7.1102538918112757</v>
      </c>
      <c r="H10" s="27">
        <f t="shared" si="0"/>
        <v>57.957174461846655</v>
      </c>
      <c r="I10" s="31">
        <f t="shared" si="1"/>
        <v>122.26078985102046</v>
      </c>
      <c r="J10" s="27">
        <f>0</f>
        <v>0</v>
      </c>
    </row>
    <row r="11" spans="2:10" x14ac:dyDescent="0.25">
      <c r="B11" s="23">
        <v>10</v>
      </c>
      <c r="C11" s="24">
        <v>276.66042772142123</v>
      </c>
      <c r="D11" s="25">
        <v>221.56865741221034</v>
      </c>
      <c r="E11" s="25">
        <v>110.26965879034299</v>
      </c>
      <c r="F11" s="25">
        <v>276.66042772142123</v>
      </c>
      <c r="G11" s="25">
        <v>53.870884480677105</v>
      </c>
      <c r="H11" s="25">
        <f t="shared" si="0"/>
        <v>188.17895782565012</v>
      </c>
      <c r="I11" s="30">
        <f t="shared" si="1"/>
        <v>209.823564749198</v>
      </c>
      <c r="J11" s="25">
        <f>0</f>
        <v>0</v>
      </c>
    </row>
    <row r="12" spans="2:10" x14ac:dyDescent="0.25">
      <c r="B12" s="26">
        <v>11</v>
      </c>
      <c r="C12" s="39">
        <v>194.17184005429809</v>
      </c>
      <c r="D12" s="27">
        <v>194.17184005429809</v>
      </c>
      <c r="E12" s="27">
        <v>-56.699042676060586</v>
      </c>
      <c r="F12" s="27">
        <v>170.32589202229306</v>
      </c>
      <c r="G12" s="27">
        <v>-31.310722687407733</v>
      </c>
      <c r="H12" s="27">
        <f t="shared" si="0"/>
        <v>118.91057523519049</v>
      </c>
      <c r="I12" s="31">
        <f t="shared" si="1"/>
        <v>109.83490760938281</v>
      </c>
      <c r="J12" s="27">
        <f>0</f>
        <v>0</v>
      </c>
    </row>
    <row r="13" spans="2:10" x14ac:dyDescent="0.25">
      <c r="B13" s="23">
        <v>12</v>
      </c>
      <c r="C13" s="24">
        <v>206.6194787063495</v>
      </c>
      <c r="D13" s="25">
        <v>84.098446724319587</v>
      </c>
      <c r="E13" s="25">
        <v>49.93411063242862</v>
      </c>
      <c r="F13" s="25">
        <v>206.6194787063495</v>
      </c>
      <c r="G13" s="25">
        <v>57.76854227908224</v>
      </c>
      <c r="H13" s="25">
        <f t="shared" si="0"/>
        <v>73.84914589675229</v>
      </c>
      <c r="I13" s="30">
        <f t="shared" si="1"/>
        <v>161.96419777816931</v>
      </c>
      <c r="J13" s="25">
        <f>0</f>
        <v>0</v>
      </c>
    </row>
    <row r="14" spans="2:10" x14ac:dyDescent="0.25">
      <c r="B14" s="26">
        <v>13</v>
      </c>
      <c r="C14" s="39">
        <v>201.12678631189391</v>
      </c>
      <c r="D14" s="27">
        <v>201.12678631189391</v>
      </c>
      <c r="E14" s="27">
        <v>-63.810137364652348</v>
      </c>
      <c r="F14" s="27">
        <v>112.06594417125775</v>
      </c>
      <c r="G14" s="27">
        <v>20.427424306123235</v>
      </c>
      <c r="H14" s="27">
        <f t="shared" si="0"/>
        <v>121.64570920893001</v>
      </c>
      <c r="I14" s="31">
        <f t="shared" si="1"/>
        <v>84.574388211717391</v>
      </c>
      <c r="J14" s="27">
        <f>0</f>
        <v>0</v>
      </c>
    </row>
    <row r="15" spans="2:10" x14ac:dyDescent="0.25">
      <c r="B15" s="23">
        <v>14</v>
      </c>
      <c r="C15" s="24">
        <v>239.40298980867027</v>
      </c>
      <c r="D15" s="25">
        <v>-94.359248115445524</v>
      </c>
      <c r="E15" s="25">
        <v>-20.332369101769231</v>
      </c>
      <c r="F15" s="25">
        <v>239.40298980867027</v>
      </c>
      <c r="G15" s="25">
        <v>-19.114496857438461</v>
      </c>
      <c r="H15" s="25">
        <f t="shared" si="0"/>
        <v>-72.151184411342641</v>
      </c>
      <c r="I15" s="30">
        <f t="shared" si="1"/>
        <v>161.84774380883766</v>
      </c>
      <c r="J15" s="25">
        <f>0</f>
        <v>0</v>
      </c>
    </row>
    <row r="16" spans="2:10" x14ac:dyDescent="0.25">
      <c r="B16" s="26">
        <v>15</v>
      </c>
      <c r="C16" s="39">
        <v>95.663242619636833</v>
      </c>
      <c r="D16" s="27">
        <v>9.7078379479610533</v>
      </c>
      <c r="E16" s="27">
        <v>42.401182332976894</v>
      </c>
      <c r="F16" s="27">
        <v>95.663242619636833</v>
      </c>
      <c r="G16" s="27">
        <v>63.976654020587567</v>
      </c>
      <c r="H16" s="27">
        <f t="shared" si="0"/>
        <v>19.515841263465806</v>
      </c>
      <c r="I16" s="31">
        <f t="shared" si="1"/>
        <v>86.157266039922035</v>
      </c>
      <c r="J16" s="27">
        <f>0</f>
        <v>0</v>
      </c>
    </row>
    <row r="17" spans="2:10" x14ac:dyDescent="0.25">
      <c r="B17" s="23">
        <v>16</v>
      </c>
      <c r="C17" s="24">
        <v>73.589027100882419</v>
      </c>
      <c r="D17" s="25">
        <v>118.55784473770612</v>
      </c>
      <c r="E17" s="25">
        <v>73.589027100882419</v>
      </c>
      <c r="F17" s="25">
        <v>-69.430915684152012</v>
      </c>
      <c r="G17" s="25">
        <v>61.758664128812192</v>
      </c>
      <c r="H17" s="25">
        <f t="shared" si="0"/>
        <v>105.067199446659</v>
      </c>
      <c r="I17" s="30">
        <f t="shared" si="1"/>
        <v>-30.074041740262746</v>
      </c>
      <c r="J17" s="25">
        <f>0</f>
        <v>0</v>
      </c>
    </row>
    <row r="18" spans="2:10" x14ac:dyDescent="0.25">
      <c r="B18" s="26">
        <v>17</v>
      </c>
      <c r="C18" s="39">
        <v>249.55145679363841</v>
      </c>
      <c r="D18" s="27">
        <v>89.24197836560586</v>
      </c>
      <c r="E18" s="27">
        <v>122.96084930941058</v>
      </c>
      <c r="F18" s="27">
        <v>249.55145679363841</v>
      </c>
      <c r="G18" s="27">
        <v>43.627272202640654</v>
      </c>
      <c r="H18" s="27">
        <f t="shared" si="0"/>
        <v>99.357639648747266</v>
      </c>
      <c r="I18" s="31">
        <f t="shared" si="1"/>
        <v>187.77420141633908</v>
      </c>
      <c r="J18" s="27">
        <f>0</f>
        <v>0</v>
      </c>
    </row>
    <row r="19" spans="2:10" x14ac:dyDescent="0.25">
      <c r="B19" s="23">
        <v>18</v>
      </c>
      <c r="C19" s="24">
        <v>121.59804217159338</v>
      </c>
      <c r="D19" s="25">
        <v>4.4968881160072556</v>
      </c>
      <c r="E19" s="25">
        <v>121.59804217159338</v>
      </c>
      <c r="F19" s="25">
        <v>-41.240000946073991</v>
      </c>
      <c r="G19" s="25">
        <v>62.502841016436506</v>
      </c>
      <c r="H19" s="25">
        <f t="shared" si="0"/>
        <v>39.627234332683095</v>
      </c>
      <c r="I19" s="30">
        <f t="shared" si="1"/>
        <v>-10.11714835732084</v>
      </c>
      <c r="J19" s="25">
        <f>0</f>
        <v>0</v>
      </c>
    </row>
    <row r="20" spans="2:10" x14ac:dyDescent="0.25">
      <c r="B20" s="26">
        <v>19</v>
      </c>
      <c r="C20" s="39">
        <v>251.81610601976664</v>
      </c>
      <c r="D20" s="27">
        <v>251.81610601976664</v>
      </c>
      <c r="E20" s="27">
        <v>124.16247656796106</v>
      </c>
      <c r="F20" s="27">
        <v>27.283094964291834</v>
      </c>
      <c r="G20" s="27">
        <v>20.25650038464028</v>
      </c>
      <c r="H20" s="27">
        <f t="shared" si="0"/>
        <v>213.52001718422497</v>
      </c>
      <c r="I20" s="31">
        <f t="shared" si="1"/>
        <v>25.175116590396367</v>
      </c>
      <c r="J20" s="27">
        <f>0</f>
        <v>0</v>
      </c>
    </row>
    <row r="21" spans="2:10" x14ac:dyDescent="0.25">
      <c r="B21" s="23">
        <v>20</v>
      </c>
      <c r="C21" s="24">
        <v>60.401840160990758</v>
      </c>
      <c r="D21" s="25">
        <v>-16.547599229298243</v>
      </c>
      <c r="E21" s="25">
        <v>42.548867706732445</v>
      </c>
      <c r="F21" s="25">
        <v>60.401840160990758</v>
      </c>
      <c r="G21" s="25">
        <v>51.880728999953362</v>
      </c>
      <c r="H21" s="25">
        <f t="shared" si="0"/>
        <v>1.1813408515109654</v>
      </c>
      <c r="I21" s="30">
        <f t="shared" si="1"/>
        <v>57.845506812679538</v>
      </c>
      <c r="J21" s="25">
        <f>0</f>
        <v>0</v>
      </c>
    </row>
    <row r="22" spans="2:10" x14ac:dyDescent="0.25">
      <c r="B22" s="26">
        <v>21</v>
      </c>
      <c r="C22" s="39">
        <v>106.29730952523678</v>
      </c>
      <c r="D22" s="27">
        <v>333.24342018913217</v>
      </c>
      <c r="E22" s="27">
        <v>-123.8187622315433</v>
      </c>
      <c r="F22" s="27">
        <v>273.77289059816269</v>
      </c>
      <c r="G22" s="27">
        <v>106.29730952523678</v>
      </c>
      <c r="H22" s="27">
        <f t="shared" si="0"/>
        <v>196.12476546292953</v>
      </c>
      <c r="I22" s="31">
        <f t="shared" si="1"/>
        <v>223.5302162762849</v>
      </c>
      <c r="J22" s="27">
        <f>0</f>
        <v>0</v>
      </c>
    </row>
    <row r="23" spans="2:10" x14ac:dyDescent="0.25">
      <c r="B23" s="23">
        <v>22</v>
      </c>
      <c r="C23" s="24">
        <v>135.12645235708089</v>
      </c>
      <c r="D23" s="25">
        <v>135.12645235708089</v>
      </c>
      <c r="E23" s="25">
        <v>-6.3908708534564624</v>
      </c>
      <c r="F23" s="25">
        <v>-91.617662392207421</v>
      </c>
      <c r="G23" s="25">
        <v>12.265590535419499</v>
      </c>
      <c r="H23" s="25">
        <f t="shared" si="0"/>
        <v>92.671255393919679</v>
      </c>
      <c r="I23" s="30">
        <f t="shared" si="1"/>
        <v>-60.452686513919339</v>
      </c>
      <c r="J23" s="25">
        <f>0</f>
        <v>0</v>
      </c>
    </row>
    <row r="24" spans="2:10" x14ac:dyDescent="0.25">
      <c r="B24" s="26">
        <v>23</v>
      </c>
      <c r="C24" s="39">
        <v>185.24596158461719</v>
      </c>
      <c r="D24" s="27">
        <v>185.24596158461719</v>
      </c>
      <c r="E24" s="27">
        <v>69.926470662733635</v>
      </c>
      <c r="F24" s="27">
        <v>87.122241478299188</v>
      </c>
      <c r="G24" s="27">
        <v>81.589155453544791</v>
      </c>
      <c r="H24" s="27">
        <f t="shared" si="0"/>
        <v>150.65011430805214</v>
      </c>
      <c r="I24" s="31">
        <f t="shared" si="1"/>
        <v>85.462315670872869</v>
      </c>
      <c r="J24" s="27">
        <f>0</f>
        <v>0</v>
      </c>
    </row>
    <row r="25" spans="2:10" x14ac:dyDescent="0.25">
      <c r="B25" s="23">
        <v>24</v>
      </c>
      <c r="C25" s="24">
        <v>188.77154406104302</v>
      </c>
      <c r="D25" s="25">
        <v>192.62239222221314</v>
      </c>
      <c r="E25" s="25">
        <v>-11.378776050774064</v>
      </c>
      <c r="F25" s="25">
        <v>188.77154406104302</v>
      </c>
      <c r="G25" s="25">
        <v>56.453903132889323</v>
      </c>
      <c r="H25" s="25">
        <f t="shared" si="0"/>
        <v>131.42204174031696</v>
      </c>
      <c r="I25" s="30">
        <f t="shared" si="1"/>
        <v>149.0762517825969</v>
      </c>
      <c r="J25" s="25">
        <f>0</f>
        <v>0</v>
      </c>
    </row>
    <row r="26" spans="2:10" x14ac:dyDescent="0.25">
      <c r="B26" s="26">
        <v>25</v>
      </c>
      <c r="C26" s="39">
        <v>8.7293932684242179</v>
      </c>
      <c r="D26" s="27">
        <v>281.34116462098223</v>
      </c>
      <c r="E26" s="27">
        <v>8.7293932684242179</v>
      </c>
      <c r="F26" s="27">
        <v>89.124192987048716</v>
      </c>
      <c r="G26" s="27">
        <v>1.6215894578886676</v>
      </c>
      <c r="H26" s="27">
        <f t="shared" si="0"/>
        <v>199.55763321521482</v>
      </c>
      <c r="I26" s="31">
        <f t="shared" si="1"/>
        <v>62.873411928300698</v>
      </c>
      <c r="J26" s="27">
        <f>0</f>
        <v>0</v>
      </c>
    </row>
    <row r="27" spans="2:10" x14ac:dyDescent="0.25">
      <c r="B27" s="23">
        <v>26</v>
      </c>
      <c r="C27" s="24">
        <v>56.626025259815144</v>
      </c>
      <c r="D27" s="25">
        <v>56.626025259815144</v>
      </c>
      <c r="E27" s="25">
        <v>36.659721472832452</v>
      </c>
      <c r="F27" s="25">
        <v>-178.8007374360887</v>
      </c>
      <c r="G27" s="25">
        <v>31.945255365627503</v>
      </c>
      <c r="H27" s="25">
        <f t="shared" si="0"/>
        <v>50.636134123720339</v>
      </c>
      <c r="I27" s="30">
        <f t="shared" si="1"/>
        <v>-115.57693959557383</v>
      </c>
      <c r="J27" s="25">
        <f>0</f>
        <v>0</v>
      </c>
    </row>
    <row r="28" spans="2:10" x14ac:dyDescent="0.25">
      <c r="B28" s="26">
        <v>27</v>
      </c>
      <c r="C28" s="39">
        <v>104.53359641425384</v>
      </c>
      <c r="D28" s="27">
        <v>104.53359641425384</v>
      </c>
      <c r="E28" s="27">
        <v>125.24274456470728</v>
      </c>
      <c r="F28" s="27">
        <v>81.234941318205856</v>
      </c>
      <c r="G28" s="27">
        <v>-20.046670031131661</v>
      </c>
      <c r="H28" s="27">
        <f t="shared" si="0"/>
        <v>110.74634085938987</v>
      </c>
      <c r="I28" s="31">
        <f t="shared" si="1"/>
        <v>50.850457913404597</v>
      </c>
      <c r="J28" s="27">
        <f>0</f>
        <v>0</v>
      </c>
    </row>
    <row r="29" spans="2:10" x14ac:dyDescent="0.25">
      <c r="B29" s="23">
        <v>28</v>
      </c>
      <c r="C29" s="24">
        <v>207.19976604747961</v>
      </c>
      <c r="D29" s="25">
        <v>141.59757516835293</v>
      </c>
      <c r="E29" s="25">
        <v>207.19976604747961</v>
      </c>
      <c r="F29" s="25">
        <v>204.77757757596606</v>
      </c>
      <c r="G29" s="25">
        <v>18.40047388871961</v>
      </c>
      <c r="H29" s="25">
        <f t="shared" si="0"/>
        <v>161.27823243209093</v>
      </c>
      <c r="I29" s="30">
        <f t="shared" si="1"/>
        <v>148.86444646979211</v>
      </c>
      <c r="J29" s="25">
        <f>0</f>
        <v>0</v>
      </c>
    </row>
    <row r="30" spans="2:10" x14ac:dyDescent="0.25">
      <c r="B30" s="26">
        <v>29</v>
      </c>
      <c r="C30" s="39">
        <v>75.348777349196013</v>
      </c>
      <c r="D30" s="27">
        <v>83.366931251187879</v>
      </c>
      <c r="E30" s="27">
        <v>-13.059952507838389</v>
      </c>
      <c r="F30" s="27">
        <v>73.204427480804839</v>
      </c>
      <c r="G30" s="27">
        <v>75.348777349196013</v>
      </c>
      <c r="H30" s="27">
        <f t="shared" si="0"/>
        <v>54.43886612347999</v>
      </c>
      <c r="I30" s="31">
        <f t="shared" si="1"/>
        <v>73.847732441322179</v>
      </c>
      <c r="J30" s="27">
        <f>0</f>
        <v>0</v>
      </c>
    </row>
    <row r="31" spans="2:10" x14ac:dyDescent="0.25">
      <c r="B31" s="23">
        <v>30</v>
      </c>
      <c r="C31" s="24">
        <v>329.42693893738107</v>
      </c>
      <c r="D31" s="25">
        <v>329.42693893738107</v>
      </c>
      <c r="E31" s="25">
        <v>68.882716559206628</v>
      </c>
      <c r="F31" s="25">
        <v>101.77110732471223</v>
      </c>
      <c r="G31" s="25">
        <v>-62.373237351768495</v>
      </c>
      <c r="H31" s="25">
        <f t="shared" si="0"/>
        <v>251.26367222392872</v>
      </c>
      <c r="I31" s="30">
        <f t="shared" si="1"/>
        <v>52.527803921768012</v>
      </c>
      <c r="J31" s="25">
        <f>0</f>
        <v>0</v>
      </c>
    </row>
    <row r="32" spans="2:10" x14ac:dyDescent="0.25">
      <c r="B32" s="26">
        <v>31</v>
      </c>
      <c r="C32" s="39">
        <v>20.916599544849387</v>
      </c>
      <c r="D32" s="27">
        <v>160.20393229539769</v>
      </c>
      <c r="E32" s="27">
        <v>-6.6464315015495785</v>
      </c>
      <c r="F32" s="27">
        <v>197.17028689864026</v>
      </c>
      <c r="G32" s="27">
        <v>20.916599544849387</v>
      </c>
      <c r="H32" s="27">
        <f t="shared" si="0"/>
        <v>110.1488231563135</v>
      </c>
      <c r="I32" s="31">
        <f t="shared" si="1"/>
        <v>144.29418069250298</v>
      </c>
      <c r="J32" s="27">
        <f>0</f>
        <v>0</v>
      </c>
    </row>
    <row r="33" spans="2:10" x14ac:dyDescent="0.25">
      <c r="B33" s="23">
        <v>32</v>
      </c>
      <c r="C33" s="24">
        <v>104.73730132591854</v>
      </c>
      <c r="D33" s="25">
        <v>45.889865483872867</v>
      </c>
      <c r="E33" s="25">
        <v>13.194969989994469</v>
      </c>
      <c r="F33" s="25">
        <v>104.73730132591854</v>
      </c>
      <c r="G33" s="25">
        <v>-3.2353048909329729</v>
      </c>
      <c r="H33" s="25">
        <f t="shared" si="0"/>
        <v>36.081396835709349</v>
      </c>
      <c r="I33" s="30">
        <f t="shared" si="1"/>
        <v>72.345519460863088</v>
      </c>
      <c r="J33" s="25">
        <f>0</f>
        <v>0</v>
      </c>
    </row>
    <row r="34" spans="2:10" x14ac:dyDescent="0.25">
      <c r="B34" s="26">
        <v>33</v>
      </c>
      <c r="C34" s="39">
        <v>252.69288620549816</v>
      </c>
      <c r="D34" s="27">
        <v>115.74193631966206</v>
      </c>
      <c r="E34" s="27">
        <v>-150.91063088719471</v>
      </c>
      <c r="F34" s="27">
        <v>252.69288620549816</v>
      </c>
      <c r="G34" s="27">
        <v>95.621351897421533</v>
      </c>
      <c r="H34" s="27">
        <f t="shared" si="0"/>
        <v>35.746166157605032</v>
      </c>
      <c r="I34" s="31">
        <f t="shared" si="1"/>
        <v>205.57142591307516</v>
      </c>
      <c r="J34" s="27">
        <f>0</f>
        <v>0</v>
      </c>
    </row>
    <row r="35" spans="2:10" x14ac:dyDescent="0.25">
      <c r="B35" s="23">
        <v>34</v>
      </c>
      <c r="C35" s="24">
        <v>110.3431498147158</v>
      </c>
      <c r="D35" s="25">
        <v>38.165049700316487</v>
      </c>
      <c r="E35" s="25">
        <v>42.076126482782605</v>
      </c>
      <c r="F35" s="25">
        <v>208.45553842050236</v>
      </c>
      <c r="G35" s="25">
        <v>110.3431498147158</v>
      </c>
      <c r="H35" s="25">
        <f t="shared" si="0"/>
        <v>39.338372735056325</v>
      </c>
      <c r="I35" s="30">
        <f t="shared" si="1"/>
        <v>179.02182183876639</v>
      </c>
      <c r="J35" s="25">
        <f>0</f>
        <v>0</v>
      </c>
    </row>
    <row r="36" spans="2:10" x14ac:dyDescent="0.25">
      <c r="B36" s="26">
        <v>35</v>
      </c>
      <c r="C36" s="39">
        <v>284.91611500521441</v>
      </c>
      <c r="D36" s="27">
        <v>284.91611500521441</v>
      </c>
      <c r="E36" s="27">
        <v>97.228932081903253</v>
      </c>
      <c r="F36" s="27">
        <v>118.27041005056613</v>
      </c>
      <c r="G36" s="27">
        <v>45.071587013994389</v>
      </c>
      <c r="H36" s="27">
        <f t="shared" si="0"/>
        <v>228.60996012822105</v>
      </c>
      <c r="I36" s="31">
        <f t="shared" si="1"/>
        <v>96.310763139594599</v>
      </c>
      <c r="J36" s="27">
        <f>0</f>
        <v>0</v>
      </c>
    </row>
    <row r="37" spans="2:10" x14ac:dyDescent="0.25">
      <c r="B37" s="23">
        <v>36</v>
      </c>
      <c r="C37" s="24">
        <v>434.75320426268178</v>
      </c>
      <c r="D37" s="25">
        <v>434.75320426268178</v>
      </c>
      <c r="E37" s="25">
        <v>-61.654912734707466</v>
      </c>
      <c r="F37" s="25">
        <v>178.87868886763749</v>
      </c>
      <c r="G37" s="25">
        <v>80.952575976700373</v>
      </c>
      <c r="H37" s="25">
        <f t="shared" si="0"/>
        <v>285.83076916346499</v>
      </c>
      <c r="I37" s="30">
        <f t="shared" si="1"/>
        <v>149.50085500035635</v>
      </c>
      <c r="J37" s="25">
        <f>0</f>
        <v>0</v>
      </c>
    </row>
    <row r="38" spans="2:10" x14ac:dyDescent="0.25">
      <c r="B38" s="26">
        <v>37</v>
      </c>
      <c r="C38" s="39">
        <v>-48.41328225182103</v>
      </c>
      <c r="D38" s="27">
        <v>-70.149226303412519</v>
      </c>
      <c r="E38" s="27">
        <v>18.982059123586886</v>
      </c>
      <c r="F38" s="27">
        <v>137.59753414286368</v>
      </c>
      <c r="G38" s="27">
        <v>-48.41328225182103</v>
      </c>
      <c r="H38" s="27">
        <f t="shared" si="0"/>
        <v>-43.409840675312694</v>
      </c>
      <c r="I38" s="31">
        <f t="shared" si="1"/>
        <v>81.794289224458254</v>
      </c>
      <c r="J38" s="27">
        <f>0</f>
        <v>0</v>
      </c>
    </row>
    <row r="39" spans="2:10" x14ac:dyDescent="0.25">
      <c r="B39" s="23">
        <v>38</v>
      </c>
      <c r="C39" s="24">
        <v>91.335047959343825</v>
      </c>
      <c r="D39" s="25">
        <v>139.98730425457191</v>
      </c>
      <c r="E39" s="25">
        <v>91.335047959343825</v>
      </c>
      <c r="F39" s="25">
        <v>140.73818451307426</v>
      </c>
      <c r="G39" s="25">
        <v>44.614383806992947</v>
      </c>
      <c r="H39" s="25">
        <f t="shared" si="0"/>
        <v>125.39162736600348</v>
      </c>
      <c r="I39" s="30">
        <f t="shared" si="1"/>
        <v>111.90104430124987</v>
      </c>
      <c r="J39" s="25">
        <f>0</f>
        <v>0</v>
      </c>
    </row>
    <row r="40" spans="2:10" x14ac:dyDescent="0.25">
      <c r="B40" s="26">
        <v>39</v>
      </c>
      <c r="C40" s="39">
        <v>59.502227214384376</v>
      </c>
      <c r="D40" s="27">
        <v>59.502227214384376</v>
      </c>
      <c r="E40" s="27">
        <v>85.60844454577699</v>
      </c>
      <c r="F40" s="27">
        <v>83.789142787491045</v>
      </c>
      <c r="G40" s="27">
        <v>18.898153766196604</v>
      </c>
      <c r="H40" s="27">
        <f t="shared" si="0"/>
        <v>67.334092413802153</v>
      </c>
      <c r="I40" s="31">
        <f t="shared" si="1"/>
        <v>64.321846081102706</v>
      </c>
      <c r="J40" s="27">
        <f>0</f>
        <v>0</v>
      </c>
    </row>
    <row r="41" spans="2:10" x14ac:dyDescent="0.25">
      <c r="B41" s="23">
        <v>40</v>
      </c>
      <c r="C41" s="24">
        <v>109.2645730664791</v>
      </c>
      <c r="D41" s="25">
        <v>173.62354916513544</v>
      </c>
      <c r="E41" s="25">
        <v>109.2645730664791</v>
      </c>
      <c r="F41" s="25">
        <v>78.359150559427633</v>
      </c>
      <c r="G41" s="25">
        <v>18.778038727909404</v>
      </c>
      <c r="H41" s="25">
        <f t="shared" si="0"/>
        <v>154.31585633553851</v>
      </c>
      <c r="I41" s="30">
        <f t="shared" si="1"/>
        <v>60.484817009972161</v>
      </c>
      <c r="J41" s="25">
        <f>0</f>
        <v>0</v>
      </c>
    </row>
    <row r="42" spans="2:10" x14ac:dyDescent="0.25">
      <c r="B42" s="26">
        <v>41</v>
      </c>
      <c r="C42" s="39">
        <v>131.09118080492135</v>
      </c>
      <c r="D42" s="27">
        <v>-52.578368175695942</v>
      </c>
      <c r="E42" s="27">
        <v>120.73771679392168</v>
      </c>
      <c r="F42" s="27">
        <v>131.09118080492135</v>
      </c>
      <c r="G42" s="27">
        <v>58.624445163982458</v>
      </c>
      <c r="H42" s="27">
        <f t="shared" si="0"/>
        <v>-0.5835426848106593</v>
      </c>
      <c r="I42" s="31">
        <f t="shared" si="1"/>
        <v>109.35116011263968</v>
      </c>
      <c r="J42" s="27">
        <f>0</f>
        <v>0</v>
      </c>
    </row>
    <row r="43" spans="2:10" x14ac:dyDescent="0.25">
      <c r="B43" s="23">
        <v>42</v>
      </c>
      <c r="C43" s="24">
        <v>228.29331505795477</v>
      </c>
      <c r="D43" s="25">
        <v>-132.33928362973575</v>
      </c>
      <c r="E43" s="25">
        <v>90.729204016125692</v>
      </c>
      <c r="F43" s="25">
        <v>228.29331505795477</v>
      </c>
      <c r="G43" s="25">
        <v>35.029362760810223</v>
      </c>
      <c r="H43" s="25">
        <f t="shared" si="0"/>
        <v>-65.418737335977312</v>
      </c>
      <c r="I43" s="30">
        <f t="shared" si="1"/>
        <v>170.31412936881139</v>
      </c>
      <c r="J43" s="25">
        <f>0</f>
        <v>0</v>
      </c>
    </row>
    <row r="44" spans="2:10" x14ac:dyDescent="0.25">
      <c r="B44" s="26">
        <v>43</v>
      </c>
      <c r="C44" s="39">
        <v>185.85956980698731</v>
      </c>
      <c r="D44" s="27">
        <v>185.85956980698731</v>
      </c>
      <c r="E44" s="27">
        <v>-5.3634611433198529</v>
      </c>
      <c r="F44" s="27">
        <v>134.44714997742005</v>
      </c>
      <c r="G44" s="27">
        <v>40.55840426397841</v>
      </c>
      <c r="H44" s="27">
        <f t="shared" si="0"/>
        <v>128.49266052189517</v>
      </c>
      <c r="I44" s="31">
        <f t="shared" si="1"/>
        <v>106.28052626338756</v>
      </c>
      <c r="J44" s="27">
        <f>0</f>
        <v>0</v>
      </c>
    </row>
    <row r="45" spans="2:10" x14ac:dyDescent="0.25">
      <c r="B45" s="23">
        <v>44</v>
      </c>
      <c r="C45" s="24">
        <v>183.31951943646797</v>
      </c>
      <c r="D45" s="25">
        <v>183.31951943646797</v>
      </c>
      <c r="E45" s="25">
        <v>-88.743116853282629</v>
      </c>
      <c r="F45" s="25">
        <v>34.829872666957343</v>
      </c>
      <c r="G45" s="25">
        <v>66.19358271168467</v>
      </c>
      <c r="H45" s="25">
        <f t="shared" si="0"/>
        <v>101.70072854954279</v>
      </c>
      <c r="I45" s="30">
        <f t="shared" si="1"/>
        <v>44.238985680375535</v>
      </c>
      <c r="J45" s="25">
        <f>0</f>
        <v>0</v>
      </c>
    </row>
    <row r="46" spans="2:10" x14ac:dyDescent="0.25">
      <c r="B46" s="26">
        <v>45</v>
      </c>
      <c r="C46" s="39">
        <v>342.25622282094065</v>
      </c>
      <c r="D46" s="27">
        <v>-31.997410583429399</v>
      </c>
      <c r="E46" s="27">
        <v>137.56373153812976</v>
      </c>
      <c r="F46" s="27">
        <v>342.25622282094065</v>
      </c>
      <c r="G46" s="27">
        <v>5.9954868911295875</v>
      </c>
      <c r="H46" s="27">
        <f t="shared" si="0"/>
        <v>18.870932053038349</v>
      </c>
      <c r="I46" s="31">
        <f t="shared" si="1"/>
        <v>241.37800204199729</v>
      </c>
      <c r="J46" s="27">
        <f>0</f>
        <v>0</v>
      </c>
    </row>
    <row r="47" spans="2:10" x14ac:dyDescent="0.25">
      <c r="B47" s="23">
        <v>46</v>
      </c>
      <c r="C47" s="24">
        <v>221.61951751479364</v>
      </c>
      <c r="D47" s="25">
        <v>166.56805067466686</v>
      </c>
      <c r="E47" s="25">
        <v>7.2066674853846209</v>
      </c>
      <c r="F47" s="25">
        <v>221.61951751479364</v>
      </c>
      <c r="G47" s="25">
        <v>8.5515527795032575</v>
      </c>
      <c r="H47" s="25">
        <f t="shared" si="0"/>
        <v>118.75963571788219</v>
      </c>
      <c r="I47" s="30">
        <f t="shared" si="1"/>
        <v>157.69912809420651</v>
      </c>
      <c r="J47" s="25">
        <f>0</f>
        <v>0</v>
      </c>
    </row>
    <row r="48" spans="2:10" x14ac:dyDescent="0.25">
      <c r="B48" s="26">
        <v>47</v>
      </c>
      <c r="C48" s="39">
        <v>185.09010239611007</v>
      </c>
      <c r="D48" s="27">
        <v>149.88422043681948</v>
      </c>
      <c r="E48" s="27">
        <v>66.177646573423985</v>
      </c>
      <c r="F48" s="27">
        <v>185.09010239611007</v>
      </c>
      <c r="G48" s="27">
        <v>73.091714517255099</v>
      </c>
      <c r="H48" s="27">
        <f t="shared" si="0"/>
        <v>124.77224827780083</v>
      </c>
      <c r="I48" s="31">
        <f t="shared" si="1"/>
        <v>151.49058603245356</v>
      </c>
      <c r="J48" s="27">
        <f>0</f>
        <v>0</v>
      </c>
    </row>
    <row r="49" spans="2:10" x14ac:dyDescent="0.25">
      <c r="B49" s="23">
        <v>48</v>
      </c>
      <c r="C49" s="24">
        <v>400.01917738086155</v>
      </c>
      <c r="D49" s="25">
        <v>-98.800618031683996</v>
      </c>
      <c r="E49" s="25">
        <v>132.14753909358254</v>
      </c>
      <c r="F49" s="25">
        <v>400.01917738086155</v>
      </c>
      <c r="G49" s="25">
        <v>46.662839833469043</v>
      </c>
      <c r="H49" s="25">
        <f t="shared" si="0"/>
        <v>-29.516170894104029</v>
      </c>
      <c r="I49" s="30">
        <f t="shared" si="1"/>
        <v>294.01227611664376</v>
      </c>
      <c r="J49" s="25">
        <f>0</f>
        <v>0</v>
      </c>
    </row>
    <row r="50" spans="2:10" x14ac:dyDescent="0.25">
      <c r="B50" s="26">
        <v>49</v>
      </c>
      <c r="C50" s="39">
        <v>149.83330948702718</v>
      </c>
      <c r="D50" s="27">
        <v>-5.2494429384171042</v>
      </c>
      <c r="E50" s="27">
        <v>113.55171824471613</v>
      </c>
      <c r="F50" s="27">
        <v>149.83330948702718</v>
      </c>
      <c r="G50" s="27">
        <v>6.7483205878735077</v>
      </c>
      <c r="H50" s="27">
        <f t="shared" si="0"/>
        <v>30.390905416522862</v>
      </c>
      <c r="I50" s="31">
        <f t="shared" si="1"/>
        <v>106.90781281728107</v>
      </c>
      <c r="J50" s="27">
        <f>0</f>
        <v>0</v>
      </c>
    </row>
    <row r="51" spans="2:10" x14ac:dyDescent="0.25">
      <c r="B51" s="23">
        <v>50</v>
      </c>
      <c r="C51" s="24">
        <v>-53.0912167127195</v>
      </c>
      <c r="D51" s="25">
        <v>292.89431712295743</v>
      </c>
      <c r="E51" s="25">
        <v>-53.0912167127195</v>
      </c>
      <c r="F51" s="25">
        <v>50.196167094102464</v>
      </c>
      <c r="G51" s="25">
        <v>14.032360830836083</v>
      </c>
      <c r="H51" s="25">
        <f t="shared" si="0"/>
        <v>189.09865697225433</v>
      </c>
      <c r="I51" s="30">
        <f t="shared" si="1"/>
        <v>39.347025215122542</v>
      </c>
      <c r="J51" s="25">
        <f>0</f>
        <v>0</v>
      </c>
    </row>
    <row r="52" spans="2:10" x14ac:dyDescent="0.25">
      <c r="B52" s="26">
        <v>51</v>
      </c>
      <c r="C52" s="39">
        <v>49.313780839348553</v>
      </c>
      <c r="D52" s="27">
        <v>35.728101407427729</v>
      </c>
      <c r="E52" s="27">
        <v>41.271198284785108</v>
      </c>
      <c r="F52" s="27">
        <v>49.313780839348553</v>
      </c>
      <c r="G52" s="27">
        <v>67.952826146376566</v>
      </c>
      <c r="H52" s="27">
        <f t="shared" si="0"/>
        <v>37.391030470634945</v>
      </c>
      <c r="I52" s="31">
        <f t="shared" si="1"/>
        <v>54.905494431456951</v>
      </c>
      <c r="J52" s="27">
        <f>0</f>
        <v>0</v>
      </c>
    </row>
    <row r="53" spans="2:10" x14ac:dyDescent="0.25">
      <c r="B53" s="23">
        <v>52</v>
      </c>
      <c r="C53" s="24">
        <v>81.840854267856656</v>
      </c>
      <c r="D53" s="25">
        <v>369.42726831442241</v>
      </c>
      <c r="E53" s="25">
        <v>81.840854267856656</v>
      </c>
      <c r="F53" s="25">
        <v>156.76406105353465</v>
      </c>
      <c r="G53" s="25">
        <v>11.584161781463791</v>
      </c>
      <c r="H53" s="25">
        <f t="shared" si="0"/>
        <v>283.15134410045266</v>
      </c>
      <c r="I53" s="30">
        <f t="shared" si="1"/>
        <v>113.21009127191338</v>
      </c>
      <c r="J53" s="25">
        <f>0</f>
        <v>0</v>
      </c>
    </row>
    <row r="54" spans="2:10" x14ac:dyDescent="0.25">
      <c r="B54" s="26">
        <v>53</v>
      </c>
      <c r="C54" s="39">
        <v>83.167695571346599</v>
      </c>
      <c r="D54" s="27">
        <v>260.33873486151947</v>
      </c>
      <c r="E54" s="27">
        <v>-3.8401800624247926</v>
      </c>
      <c r="F54" s="27">
        <v>236.99320647281297</v>
      </c>
      <c r="G54" s="27">
        <v>83.167695571346599</v>
      </c>
      <c r="H54" s="27">
        <f t="shared" si="0"/>
        <v>181.0850603843362</v>
      </c>
      <c r="I54" s="31">
        <f t="shared" si="1"/>
        <v>190.84555320237305</v>
      </c>
      <c r="J54" s="27">
        <f>0</f>
        <v>0</v>
      </c>
    </row>
    <row r="55" spans="2:10" x14ac:dyDescent="0.25">
      <c r="B55" s="23">
        <v>54</v>
      </c>
      <c r="C55" s="24">
        <v>244.18305785304941</v>
      </c>
      <c r="D55" s="25">
        <v>43.599937031302453</v>
      </c>
      <c r="E55" s="25">
        <v>12.461889323770201</v>
      </c>
      <c r="F55" s="25">
        <v>244.18305785304941</v>
      </c>
      <c r="G55" s="25">
        <v>19.887273717971368</v>
      </c>
      <c r="H55" s="25">
        <f t="shared" si="0"/>
        <v>34.258522719042773</v>
      </c>
      <c r="I55" s="30">
        <f t="shared" si="1"/>
        <v>176.89432261252597</v>
      </c>
      <c r="J55" s="25">
        <f>0</f>
        <v>0</v>
      </c>
    </row>
    <row r="56" spans="2:10" x14ac:dyDescent="0.25">
      <c r="B56" s="26">
        <v>55</v>
      </c>
      <c r="C56" s="39">
        <v>-47.660978918591525</v>
      </c>
      <c r="D56" s="27">
        <v>140.54606558412848</v>
      </c>
      <c r="E56" s="27">
        <v>-47.660978918591525</v>
      </c>
      <c r="F56" s="27">
        <v>22.813335030060358</v>
      </c>
      <c r="G56" s="27">
        <v>-4.6916790792446434</v>
      </c>
      <c r="H56" s="27">
        <f t="shared" si="0"/>
        <v>84.083952233312473</v>
      </c>
      <c r="I56" s="31">
        <f t="shared" si="1"/>
        <v>14.561830797268856</v>
      </c>
      <c r="J56" s="27">
        <f>0</f>
        <v>0</v>
      </c>
    </row>
    <row r="57" spans="2:10" x14ac:dyDescent="0.25">
      <c r="B57" s="23">
        <v>56</v>
      </c>
      <c r="C57" s="24">
        <v>243.24265630780894</v>
      </c>
      <c r="D57" s="25">
        <v>243.24265630780894</v>
      </c>
      <c r="E57" s="25">
        <v>98.53046800955795</v>
      </c>
      <c r="F57" s="25">
        <v>212.00887935260346</v>
      </c>
      <c r="G57" s="25">
        <v>13.605050735173183</v>
      </c>
      <c r="H57" s="25">
        <f t="shared" si="0"/>
        <v>199.82899981833361</v>
      </c>
      <c r="I57" s="30">
        <f t="shared" si="1"/>
        <v>152.48773076737436</v>
      </c>
      <c r="J57" s="25">
        <f>0</f>
        <v>0</v>
      </c>
    </row>
    <row r="58" spans="2:10" x14ac:dyDescent="0.25">
      <c r="B58" s="26">
        <v>57</v>
      </c>
      <c r="C58" s="39">
        <v>97.614340721306888</v>
      </c>
      <c r="D58" s="27">
        <v>153.07743666783819</v>
      </c>
      <c r="E58" s="27">
        <v>97.614340721306888</v>
      </c>
      <c r="F58" s="27">
        <v>114.60932892312168</v>
      </c>
      <c r="G58" s="27">
        <v>28.086905091252028</v>
      </c>
      <c r="H58" s="27">
        <f t="shared" si="0"/>
        <v>136.4385078838788</v>
      </c>
      <c r="I58" s="31">
        <f t="shared" si="1"/>
        <v>88.652601773560789</v>
      </c>
      <c r="J58" s="27">
        <f>0</f>
        <v>0</v>
      </c>
    </row>
    <row r="59" spans="2:10" x14ac:dyDescent="0.25">
      <c r="B59" s="23">
        <v>58</v>
      </c>
      <c r="C59" s="24">
        <v>44.786687821724186</v>
      </c>
      <c r="D59" s="25">
        <v>-115.03864641942025</v>
      </c>
      <c r="E59" s="25">
        <v>36.201105965833477</v>
      </c>
      <c r="F59" s="25">
        <v>44.786687821724186</v>
      </c>
      <c r="G59" s="25">
        <v>5.1011711787209393</v>
      </c>
      <c r="H59" s="25">
        <f t="shared" si="0"/>
        <v>-69.666720703844121</v>
      </c>
      <c r="I59" s="30">
        <f t="shared" si="1"/>
        <v>32.881032828823209</v>
      </c>
      <c r="J59" s="25">
        <f>0</f>
        <v>0</v>
      </c>
    </row>
    <row r="60" spans="2:10" x14ac:dyDescent="0.25">
      <c r="B60" s="26">
        <v>59</v>
      </c>
      <c r="C60" s="39">
        <v>-30.560246874798167</v>
      </c>
      <c r="D60" s="27">
        <v>44.671090173062815</v>
      </c>
      <c r="E60" s="27">
        <v>-35.517016998997477</v>
      </c>
      <c r="F60" s="27">
        <v>84.028688656831122</v>
      </c>
      <c r="G60" s="27">
        <v>-30.560246874798167</v>
      </c>
      <c r="H60" s="27">
        <f t="shared" si="0"/>
        <v>20.614658021444725</v>
      </c>
      <c r="I60" s="31">
        <f t="shared" si="1"/>
        <v>49.652007997342331</v>
      </c>
      <c r="J60" s="27">
        <f>0</f>
        <v>0</v>
      </c>
    </row>
    <row r="61" spans="2:10" x14ac:dyDescent="0.25">
      <c r="B61" s="23">
        <v>60</v>
      </c>
      <c r="C61" s="24">
        <v>28.912707957191998</v>
      </c>
      <c r="D61" s="25">
        <v>-111.38755950978251</v>
      </c>
      <c r="E61" s="25">
        <v>140.4596389635646</v>
      </c>
      <c r="F61" s="25">
        <v>28.912707957191998</v>
      </c>
      <c r="G61" s="25">
        <v>10.792699343769829</v>
      </c>
      <c r="H61" s="25">
        <f t="shared" si="0"/>
        <v>-35.833399967778377</v>
      </c>
      <c r="I61" s="30">
        <f t="shared" si="1"/>
        <v>23.476705373165345</v>
      </c>
      <c r="J61" s="25">
        <f>0</f>
        <v>0</v>
      </c>
    </row>
    <row r="62" spans="2:10" x14ac:dyDescent="0.25">
      <c r="B62" s="26">
        <v>61</v>
      </c>
      <c r="C62" s="39">
        <v>281.27200824111594</v>
      </c>
      <c r="D62" s="27">
        <v>33.90354958688512</v>
      </c>
      <c r="E62" s="27">
        <v>15.887049288423839</v>
      </c>
      <c r="F62" s="27">
        <v>281.27200824111594</v>
      </c>
      <c r="G62" s="27">
        <v>-21.809831911113562</v>
      </c>
      <c r="H62" s="27">
        <f t="shared" si="0"/>
        <v>28.498599497346735</v>
      </c>
      <c r="I62" s="31">
        <f t="shared" si="1"/>
        <v>190.34745619544708</v>
      </c>
      <c r="J62" s="27">
        <f>0</f>
        <v>0</v>
      </c>
    </row>
    <row r="63" spans="2:10" x14ac:dyDescent="0.25">
      <c r="B63" s="23">
        <v>62</v>
      </c>
      <c r="C63" s="24">
        <v>164.52167728650116</v>
      </c>
      <c r="D63" s="25">
        <v>2.0681546584573738</v>
      </c>
      <c r="E63" s="25">
        <v>26.503505317688052</v>
      </c>
      <c r="F63" s="25">
        <v>164.52167728650116</v>
      </c>
      <c r="G63" s="25">
        <v>42.983062709469991</v>
      </c>
      <c r="H63" s="25">
        <f t="shared" si="0"/>
        <v>9.3987598562265759</v>
      </c>
      <c r="I63" s="30">
        <f t="shared" si="1"/>
        <v>128.0600929133918</v>
      </c>
      <c r="J63" s="25">
        <f>0</f>
        <v>0</v>
      </c>
    </row>
    <row r="64" spans="2:10" x14ac:dyDescent="0.25">
      <c r="B64" s="26">
        <v>63</v>
      </c>
      <c r="C64" s="39">
        <v>316.16938969388536</v>
      </c>
      <c r="D64" s="27">
        <v>30.951686149440349</v>
      </c>
      <c r="E64" s="27">
        <v>-0.60092797146322852</v>
      </c>
      <c r="F64" s="27">
        <v>316.16938969388536</v>
      </c>
      <c r="G64" s="27">
        <v>60.71294615518589</v>
      </c>
      <c r="H64" s="27">
        <f t="shared" si="0"/>
        <v>21.485901913169275</v>
      </c>
      <c r="I64" s="31">
        <f t="shared" si="1"/>
        <v>239.53245663227551</v>
      </c>
      <c r="J64" s="27">
        <f>0</f>
        <v>0</v>
      </c>
    </row>
    <row r="65" spans="2:10" x14ac:dyDescent="0.25">
      <c r="B65" s="23">
        <v>64</v>
      </c>
      <c r="C65" s="24">
        <v>255.93262281631286</v>
      </c>
      <c r="D65" s="25">
        <v>255.93262281631286</v>
      </c>
      <c r="E65" s="25">
        <v>165.5919078428737</v>
      </c>
      <c r="F65" s="25">
        <v>230.8041855688291</v>
      </c>
      <c r="G65" s="25">
        <v>107.49634244520789</v>
      </c>
      <c r="H65" s="25">
        <f t="shared" si="0"/>
        <v>228.83040832428111</v>
      </c>
      <c r="I65" s="30">
        <f t="shared" si="1"/>
        <v>193.81183263174273</v>
      </c>
      <c r="J65" s="25">
        <f>0</f>
        <v>0</v>
      </c>
    </row>
    <row r="66" spans="2:10" x14ac:dyDescent="0.25">
      <c r="B66" s="26">
        <v>65</v>
      </c>
      <c r="C66" s="39">
        <v>122.2590021108241</v>
      </c>
      <c r="D66" s="27">
        <v>389.21547791049295</v>
      </c>
      <c r="E66" s="27">
        <v>122.2590021108241</v>
      </c>
      <c r="F66" s="27">
        <v>232.52287468311505</v>
      </c>
      <c r="G66" s="27">
        <v>53.462299777628473</v>
      </c>
      <c r="H66" s="27">
        <f t="shared" ref="H66:H129" si="2">0.7*D66+0.3*E66</f>
        <v>309.12853517059227</v>
      </c>
      <c r="I66" s="31">
        <f t="shared" ref="I66:I129" si="3">0.7*F66+0.3*G66</f>
        <v>178.80470221146905</v>
      </c>
      <c r="J66" s="27">
        <f>0</f>
        <v>0</v>
      </c>
    </row>
    <row r="67" spans="2:10" x14ac:dyDescent="0.25">
      <c r="B67" s="23">
        <v>66</v>
      </c>
      <c r="C67" s="24">
        <v>-7.5929489061279583</v>
      </c>
      <c r="D67" s="25">
        <v>145.35736302432915</v>
      </c>
      <c r="E67" s="25">
        <v>-7.5929489061279583</v>
      </c>
      <c r="F67" s="25">
        <v>26.290154680991989</v>
      </c>
      <c r="G67" s="25">
        <v>166.23771691821673</v>
      </c>
      <c r="H67" s="25">
        <f t="shared" si="2"/>
        <v>99.472269445191998</v>
      </c>
      <c r="I67" s="30">
        <f t="shared" si="3"/>
        <v>68.274423352159403</v>
      </c>
      <c r="J67" s="25">
        <f>0</f>
        <v>0</v>
      </c>
    </row>
    <row r="68" spans="2:10" x14ac:dyDescent="0.25">
      <c r="B68" s="26">
        <v>67</v>
      </c>
      <c r="C68" s="39">
        <v>-12.454669525824762</v>
      </c>
      <c r="D68" s="27">
        <v>82.128075156980756</v>
      </c>
      <c r="E68" s="27">
        <v>-4.3028270456893338</v>
      </c>
      <c r="F68" s="27">
        <v>242.6648013371948</v>
      </c>
      <c r="G68" s="27">
        <v>-12.454669525824762</v>
      </c>
      <c r="H68" s="27">
        <f t="shared" si="2"/>
        <v>56.198804496179726</v>
      </c>
      <c r="I68" s="31">
        <f t="shared" si="3"/>
        <v>166.12896007828891</v>
      </c>
      <c r="J68" s="27">
        <f>0</f>
        <v>0</v>
      </c>
    </row>
    <row r="69" spans="2:10" x14ac:dyDescent="0.25">
      <c r="B69" s="23">
        <v>68</v>
      </c>
      <c r="C69" s="24">
        <v>302.32661821280664</v>
      </c>
      <c r="D69" s="25">
        <v>-143.14450452531068</v>
      </c>
      <c r="E69" s="25">
        <v>20.864330755835887</v>
      </c>
      <c r="F69" s="25">
        <v>302.32661821280664</v>
      </c>
      <c r="G69" s="25">
        <v>32.31014623966324</v>
      </c>
      <c r="H69" s="25">
        <f t="shared" si="2"/>
        <v>-93.941853940966695</v>
      </c>
      <c r="I69" s="30">
        <f t="shared" si="3"/>
        <v>221.3216766208636</v>
      </c>
      <c r="J69" s="25">
        <f>0</f>
        <v>0</v>
      </c>
    </row>
    <row r="70" spans="2:10" x14ac:dyDescent="0.25">
      <c r="B70" s="26">
        <v>69</v>
      </c>
      <c r="C70" s="39">
        <v>63.111731678754936</v>
      </c>
      <c r="D70" s="27">
        <v>250.75559885621763</v>
      </c>
      <c r="E70" s="27">
        <v>1.1865704735278513</v>
      </c>
      <c r="F70" s="27">
        <v>283.14562542955491</v>
      </c>
      <c r="G70" s="27">
        <v>63.111731678754936</v>
      </c>
      <c r="H70" s="27">
        <f t="shared" si="2"/>
        <v>175.88489034141071</v>
      </c>
      <c r="I70" s="31">
        <f t="shared" si="3"/>
        <v>217.13545730431491</v>
      </c>
      <c r="J70" s="27">
        <f>0</f>
        <v>0</v>
      </c>
    </row>
    <row r="71" spans="2:10" x14ac:dyDescent="0.25">
      <c r="B71" s="23">
        <v>70</v>
      </c>
      <c r="C71" s="24">
        <v>29.426726338037632</v>
      </c>
      <c r="D71" s="25">
        <v>69.827767345007317</v>
      </c>
      <c r="E71" s="25">
        <v>29.426726338037632</v>
      </c>
      <c r="F71" s="25">
        <v>76.716962120102266</v>
      </c>
      <c r="G71" s="25">
        <v>-29.798934361231261</v>
      </c>
      <c r="H71" s="25">
        <f t="shared" si="2"/>
        <v>57.707455042916408</v>
      </c>
      <c r="I71" s="30">
        <f t="shared" si="3"/>
        <v>44.762193175702208</v>
      </c>
      <c r="J71" s="25">
        <f>0</f>
        <v>0</v>
      </c>
    </row>
    <row r="72" spans="2:10" x14ac:dyDescent="0.25">
      <c r="B72" s="26">
        <v>71</v>
      </c>
      <c r="C72" s="39">
        <v>151.39287611787609</v>
      </c>
      <c r="D72" s="27">
        <v>92.066138321373145</v>
      </c>
      <c r="E72" s="27">
        <v>-0.53738953836379721</v>
      </c>
      <c r="F72" s="27">
        <v>151.39287611787609</v>
      </c>
      <c r="G72" s="27">
        <v>-3.1586377013912141</v>
      </c>
      <c r="H72" s="27">
        <f t="shared" si="2"/>
        <v>64.285079963452063</v>
      </c>
      <c r="I72" s="31">
        <f t="shared" si="3"/>
        <v>105.02742197209589</v>
      </c>
      <c r="J72" s="27">
        <f>0</f>
        <v>0</v>
      </c>
    </row>
    <row r="73" spans="2:10" x14ac:dyDescent="0.25">
      <c r="B73" s="23">
        <v>72</v>
      </c>
      <c r="C73" s="24">
        <v>125.13942437203619</v>
      </c>
      <c r="D73" s="25">
        <v>52.188258002934539</v>
      </c>
      <c r="E73" s="25">
        <v>35.538660672570828</v>
      </c>
      <c r="F73" s="25">
        <v>125.13942437203619</v>
      </c>
      <c r="G73" s="25">
        <v>8.8233499614377422</v>
      </c>
      <c r="H73" s="25">
        <f t="shared" si="2"/>
        <v>47.193378803825425</v>
      </c>
      <c r="I73" s="30">
        <f t="shared" si="3"/>
        <v>90.244602048856649</v>
      </c>
      <c r="J73" s="25">
        <f>0</f>
        <v>0</v>
      </c>
    </row>
    <row r="74" spans="2:10" x14ac:dyDescent="0.25">
      <c r="B74" s="26">
        <v>73</v>
      </c>
      <c r="C74" s="39">
        <v>187.05379129124867</v>
      </c>
      <c r="D74" s="27">
        <v>76.466496486080132</v>
      </c>
      <c r="E74" s="27">
        <v>57.075533480942887</v>
      </c>
      <c r="F74" s="27">
        <v>187.05379129124867</v>
      </c>
      <c r="G74" s="27">
        <v>58.350879079382295</v>
      </c>
      <c r="H74" s="27">
        <f t="shared" si="2"/>
        <v>70.649207584538956</v>
      </c>
      <c r="I74" s="31">
        <f t="shared" si="3"/>
        <v>148.44291762768876</v>
      </c>
      <c r="J74" s="27">
        <f>0</f>
        <v>0</v>
      </c>
    </row>
    <row r="75" spans="2:10" x14ac:dyDescent="0.25">
      <c r="B75" s="23">
        <v>74</v>
      </c>
      <c r="C75" s="24">
        <v>111.87970046533744</v>
      </c>
      <c r="D75" s="25">
        <v>101.75247086967185</v>
      </c>
      <c r="E75" s="25">
        <v>111.87970046533744</v>
      </c>
      <c r="F75" s="25">
        <v>-50.132345582454832</v>
      </c>
      <c r="G75" s="25">
        <v>85.357707006595177</v>
      </c>
      <c r="H75" s="25">
        <f t="shared" si="2"/>
        <v>104.79063974837152</v>
      </c>
      <c r="I75" s="30">
        <f t="shared" si="3"/>
        <v>-9.485329805739827</v>
      </c>
      <c r="J75" s="25">
        <f>0</f>
        <v>0</v>
      </c>
    </row>
    <row r="76" spans="2:10" x14ac:dyDescent="0.25">
      <c r="B76" s="26">
        <v>75</v>
      </c>
      <c r="C76" s="39">
        <v>-21.873009552697667</v>
      </c>
      <c r="D76" s="27">
        <v>332.04688721325465</v>
      </c>
      <c r="E76" s="27">
        <v>-21.873009552697667</v>
      </c>
      <c r="F76" s="27">
        <v>75.288141816826396</v>
      </c>
      <c r="G76" s="27">
        <v>-102.89297026741431</v>
      </c>
      <c r="H76" s="27">
        <f t="shared" si="2"/>
        <v>225.87091818346894</v>
      </c>
      <c r="I76" s="31">
        <f t="shared" si="3"/>
        <v>21.83380819155418</v>
      </c>
      <c r="J76" s="27">
        <f>0</f>
        <v>0</v>
      </c>
    </row>
    <row r="77" spans="2:10" x14ac:dyDescent="0.25">
      <c r="B77" s="23">
        <v>76</v>
      </c>
      <c r="C77" s="24">
        <v>-75.606865384607204</v>
      </c>
      <c r="D77" s="25">
        <v>298.29158657788156</v>
      </c>
      <c r="E77" s="25">
        <v>-75.606865384607204</v>
      </c>
      <c r="F77" s="25">
        <v>20.269845140381534</v>
      </c>
      <c r="G77" s="25">
        <v>49.841681863053125</v>
      </c>
      <c r="H77" s="25">
        <f t="shared" si="2"/>
        <v>186.12205098913492</v>
      </c>
      <c r="I77" s="30">
        <f t="shared" si="3"/>
        <v>29.14139615718301</v>
      </c>
      <c r="J77" s="25">
        <f>0</f>
        <v>0</v>
      </c>
    </row>
    <row r="78" spans="2:10" x14ac:dyDescent="0.25">
      <c r="B78" s="26">
        <v>77</v>
      </c>
      <c r="C78" s="39">
        <v>119.24076200848484</v>
      </c>
      <c r="D78" s="27">
        <v>100.94345343757706</v>
      </c>
      <c r="E78" s="27">
        <v>119.24076200848484</v>
      </c>
      <c r="F78" s="27">
        <v>43.697374271570013</v>
      </c>
      <c r="G78" s="27">
        <v>59.328835432364173</v>
      </c>
      <c r="H78" s="27">
        <f t="shared" si="2"/>
        <v>106.43264600884939</v>
      </c>
      <c r="I78" s="31">
        <f t="shared" si="3"/>
        <v>48.386812619808254</v>
      </c>
      <c r="J78" s="27">
        <f>0</f>
        <v>0</v>
      </c>
    </row>
    <row r="79" spans="2:10" x14ac:dyDescent="0.25">
      <c r="B79" s="23">
        <v>78</v>
      </c>
      <c r="C79" s="24">
        <v>113.193707524952</v>
      </c>
      <c r="D79" s="25">
        <v>113.193707524952</v>
      </c>
      <c r="E79" s="25">
        <v>5.5539360984781965</v>
      </c>
      <c r="F79" s="25">
        <v>-64.923390910405004</v>
      </c>
      <c r="G79" s="25">
        <v>-6.0386218771644593</v>
      </c>
      <c r="H79" s="25">
        <f t="shared" si="2"/>
        <v>80.901776097009858</v>
      </c>
      <c r="I79" s="30">
        <f t="shared" si="3"/>
        <v>-47.257960200432841</v>
      </c>
      <c r="J79" s="25">
        <f>0</f>
        <v>0</v>
      </c>
    </row>
    <row r="80" spans="2:10" x14ac:dyDescent="0.25">
      <c r="B80" s="26">
        <v>79</v>
      </c>
      <c r="C80" s="39">
        <v>123.83437054105133</v>
      </c>
      <c r="D80" s="27">
        <v>3.8577194129024832</v>
      </c>
      <c r="E80" s="27">
        <v>-26.831444419677013</v>
      </c>
      <c r="F80" s="27">
        <v>123.83437054105133</v>
      </c>
      <c r="G80" s="27">
        <v>-44.281174609722186</v>
      </c>
      <c r="H80" s="27">
        <f t="shared" si="2"/>
        <v>-5.3490297368713655</v>
      </c>
      <c r="I80" s="31">
        <f t="shared" si="3"/>
        <v>73.399706995819272</v>
      </c>
      <c r="J80" s="27">
        <f>0</f>
        <v>0</v>
      </c>
    </row>
    <row r="81" spans="2:10" x14ac:dyDescent="0.25">
      <c r="B81" s="23">
        <v>80</v>
      </c>
      <c r="C81" s="24">
        <v>167.79442834592786</v>
      </c>
      <c r="D81" s="25">
        <v>34.869129079792231</v>
      </c>
      <c r="E81" s="25">
        <v>83.771574353792346</v>
      </c>
      <c r="F81" s="25">
        <v>167.79442834592786</v>
      </c>
      <c r="G81" s="25">
        <v>29.053008205764954</v>
      </c>
      <c r="H81" s="25">
        <f t="shared" si="2"/>
        <v>49.53986266199226</v>
      </c>
      <c r="I81" s="30">
        <f t="shared" si="3"/>
        <v>126.17200230387897</v>
      </c>
      <c r="J81" s="25">
        <f>0</f>
        <v>0</v>
      </c>
    </row>
    <row r="82" spans="2:10" x14ac:dyDescent="0.25">
      <c r="B82" s="26">
        <v>81</v>
      </c>
      <c r="C82" s="39">
        <v>68.387086698805319</v>
      </c>
      <c r="D82" s="27">
        <v>313.75271117270341</v>
      </c>
      <c r="E82" s="27">
        <v>68.387086698805319</v>
      </c>
      <c r="F82" s="27">
        <v>167.02967039338148</v>
      </c>
      <c r="G82" s="27">
        <v>121.9606899893094</v>
      </c>
      <c r="H82" s="27">
        <f t="shared" si="2"/>
        <v>240.14302383053396</v>
      </c>
      <c r="I82" s="31">
        <f t="shared" si="3"/>
        <v>153.50897627215983</v>
      </c>
      <c r="J82" s="27">
        <f>0</f>
        <v>0</v>
      </c>
    </row>
    <row r="83" spans="2:10" x14ac:dyDescent="0.25">
      <c r="B83" s="23">
        <v>82</v>
      </c>
      <c r="C83" s="24">
        <v>0</v>
      </c>
      <c r="D83" s="25">
        <v>-2.1328001501028808</v>
      </c>
      <c r="E83" s="25">
        <v>4.1199834174605812</v>
      </c>
      <c r="F83" s="25">
        <v>-67.72647894971999</v>
      </c>
      <c r="G83" s="25">
        <v>-1.8509232900637898</v>
      </c>
      <c r="H83" s="25">
        <f t="shared" si="2"/>
        <v>-0.25696507983384209</v>
      </c>
      <c r="I83" s="30">
        <f t="shared" si="3"/>
        <v>-47.963812251823121</v>
      </c>
      <c r="J83" s="25">
        <f>0</f>
        <v>0</v>
      </c>
    </row>
    <row r="84" spans="2:10" x14ac:dyDescent="0.25">
      <c r="B84" s="26">
        <v>83</v>
      </c>
      <c r="C84" s="39">
        <v>14.735125742614123</v>
      </c>
      <c r="D84" s="27">
        <v>30.449265113259642</v>
      </c>
      <c r="E84" s="27">
        <v>16.422144506289918</v>
      </c>
      <c r="F84" s="27">
        <v>35.353211979414354</v>
      </c>
      <c r="G84" s="27">
        <v>14.735125742614123</v>
      </c>
      <c r="H84" s="27">
        <f t="shared" si="2"/>
        <v>26.241128931168724</v>
      </c>
      <c r="I84" s="31">
        <f t="shared" si="3"/>
        <v>29.167786108374283</v>
      </c>
      <c r="J84" s="27">
        <f>0</f>
        <v>0</v>
      </c>
    </row>
    <row r="85" spans="2:10" x14ac:dyDescent="0.25">
      <c r="B85" s="23">
        <v>84</v>
      </c>
      <c r="C85" s="24">
        <v>19.796592208724988</v>
      </c>
      <c r="D85" s="25">
        <v>19.796592208724988</v>
      </c>
      <c r="E85" s="25">
        <v>112.35460908351811</v>
      </c>
      <c r="F85" s="25">
        <v>32.899411964741475</v>
      </c>
      <c r="G85" s="25">
        <v>57.931762854495538</v>
      </c>
      <c r="H85" s="25">
        <f t="shared" si="2"/>
        <v>47.563997271162926</v>
      </c>
      <c r="I85" s="30">
        <f t="shared" si="3"/>
        <v>40.409117231667693</v>
      </c>
      <c r="J85" s="25">
        <f>0</f>
        <v>0</v>
      </c>
    </row>
    <row r="86" spans="2:10" x14ac:dyDescent="0.25">
      <c r="B86" s="26">
        <v>85</v>
      </c>
      <c r="C86" s="39">
        <v>219.58357686462421</v>
      </c>
      <c r="D86" s="27">
        <v>219.58357686462421</v>
      </c>
      <c r="E86" s="27">
        <v>82.706412522271393</v>
      </c>
      <c r="F86" s="27">
        <v>28.569935873791422</v>
      </c>
      <c r="G86" s="27">
        <v>7.7561442419749511</v>
      </c>
      <c r="H86" s="27">
        <f t="shared" si="2"/>
        <v>178.52042756191835</v>
      </c>
      <c r="I86" s="31">
        <f t="shared" si="3"/>
        <v>22.325798384246479</v>
      </c>
      <c r="J86" s="27">
        <f>0</f>
        <v>0</v>
      </c>
    </row>
    <row r="87" spans="2:10" x14ac:dyDescent="0.25">
      <c r="B87" s="23">
        <v>86</v>
      </c>
      <c r="C87" s="24">
        <v>87.32127956736278</v>
      </c>
      <c r="D87" s="25">
        <v>-125.41606982038746</v>
      </c>
      <c r="E87" s="25">
        <v>48.705352837270233</v>
      </c>
      <c r="F87" s="25">
        <v>103.93588482974201</v>
      </c>
      <c r="G87" s="25">
        <v>87.32127956736278</v>
      </c>
      <c r="H87" s="25">
        <f t="shared" si="2"/>
        <v>-73.179643023090151</v>
      </c>
      <c r="I87" s="30">
        <f t="shared" si="3"/>
        <v>98.951503251028228</v>
      </c>
      <c r="J87" s="25">
        <f>0</f>
        <v>0</v>
      </c>
    </row>
    <row r="88" spans="2:10" x14ac:dyDescent="0.25">
      <c r="B88" s="26">
        <v>87</v>
      </c>
      <c r="C88" s="39">
        <v>-22.427441672889103</v>
      </c>
      <c r="D88" s="27">
        <v>94.594417866389634</v>
      </c>
      <c r="E88" s="27">
        <v>-22.427441672889103</v>
      </c>
      <c r="F88" s="27">
        <v>90.577655418067494</v>
      </c>
      <c r="G88" s="27">
        <v>-66.97240621309291</v>
      </c>
      <c r="H88" s="27">
        <f t="shared" si="2"/>
        <v>59.487860004606006</v>
      </c>
      <c r="I88" s="31">
        <f t="shared" si="3"/>
        <v>43.312636928719371</v>
      </c>
      <c r="J88" s="27">
        <f>0</f>
        <v>0</v>
      </c>
    </row>
    <row r="89" spans="2:10" x14ac:dyDescent="0.25">
      <c r="B89" s="23">
        <v>88</v>
      </c>
      <c r="C89" s="24">
        <v>-10.293130866320169</v>
      </c>
      <c r="D89" s="25">
        <v>-10.819731149271107</v>
      </c>
      <c r="E89" s="25">
        <v>45.355888310537907</v>
      </c>
      <c r="F89" s="25">
        <v>-10.293130866320169</v>
      </c>
      <c r="G89" s="25">
        <v>103.49634115926375</v>
      </c>
      <c r="H89" s="25">
        <f t="shared" si="2"/>
        <v>6.0329546886715972</v>
      </c>
      <c r="I89" s="30">
        <f t="shared" si="3"/>
        <v>23.843710741355004</v>
      </c>
      <c r="J89" s="25">
        <f>0</f>
        <v>0</v>
      </c>
    </row>
    <row r="90" spans="2:10" x14ac:dyDescent="0.25">
      <c r="B90" s="26">
        <v>89</v>
      </c>
      <c r="C90" s="39">
        <v>151.85083508612621</v>
      </c>
      <c r="D90" s="27">
        <v>151.85083508612621</v>
      </c>
      <c r="E90" s="27">
        <v>69.55458497378828</v>
      </c>
      <c r="F90" s="27">
        <v>-48.234655000931696</v>
      </c>
      <c r="G90" s="27">
        <v>-25.045720658900294</v>
      </c>
      <c r="H90" s="27">
        <f t="shared" si="2"/>
        <v>127.16196005242483</v>
      </c>
      <c r="I90" s="31">
        <f t="shared" si="3"/>
        <v>-41.277974698322268</v>
      </c>
      <c r="J90" s="27">
        <f>0</f>
        <v>0</v>
      </c>
    </row>
    <row r="91" spans="2:10" x14ac:dyDescent="0.25">
      <c r="B91" s="23">
        <v>90</v>
      </c>
      <c r="C91" s="24">
        <v>96.576210060479582</v>
      </c>
      <c r="D91" s="25">
        <v>25.307971164273638</v>
      </c>
      <c r="E91" s="25">
        <v>27.690297583093233</v>
      </c>
      <c r="F91" s="25">
        <v>141.40919402313699</v>
      </c>
      <c r="G91" s="25">
        <v>96.576210060479582</v>
      </c>
      <c r="H91" s="25">
        <f t="shared" si="2"/>
        <v>26.022669089919518</v>
      </c>
      <c r="I91" s="30">
        <f t="shared" si="3"/>
        <v>127.95929883433976</v>
      </c>
      <c r="J91" s="25">
        <f>0</f>
        <v>0</v>
      </c>
    </row>
    <row r="92" spans="2:10" x14ac:dyDescent="0.25">
      <c r="B92" s="26">
        <v>91</v>
      </c>
      <c r="C92" s="39">
        <v>46.13593563311931</v>
      </c>
      <c r="D92" s="27">
        <v>29.741126010996851</v>
      </c>
      <c r="E92" s="27">
        <v>103.48282210841197</v>
      </c>
      <c r="F92" s="27">
        <v>203.10190951374906</v>
      </c>
      <c r="G92" s="27">
        <v>46.13593563311931</v>
      </c>
      <c r="H92" s="27">
        <f t="shared" si="2"/>
        <v>51.86363484022138</v>
      </c>
      <c r="I92" s="31">
        <f t="shared" si="3"/>
        <v>156.01211734956013</v>
      </c>
      <c r="J92" s="27">
        <f>0</f>
        <v>0</v>
      </c>
    </row>
    <row r="93" spans="2:10" x14ac:dyDescent="0.25">
      <c r="B93" s="23">
        <v>92</v>
      </c>
      <c r="C93" s="24">
        <v>97.502382202138563</v>
      </c>
      <c r="D93" s="25">
        <v>36.492969407670472</v>
      </c>
      <c r="E93" s="25">
        <v>17.381237653190659</v>
      </c>
      <c r="F93" s="25">
        <v>80.430231668242996</v>
      </c>
      <c r="G93" s="25">
        <v>97.502382202138563</v>
      </c>
      <c r="H93" s="25">
        <f t="shared" si="2"/>
        <v>30.759449881326525</v>
      </c>
      <c r="I93" s="30">
        <f t="shared" si="3"/>
        <v>85.551876828411665</v>
      </c>
      <c r="J93" s="25">
        <f>0</f>
        <v>0</v>
      </c>
    </row>
    <row r="94" spans="2:10" x14ac:dyDescent="0.25">
      <c r="B94" s="26">
        <v>93</v>
      </c>
      <c r="C94" s="39">
        <v>-56.543996445281635</v>
      </c>
      <c r="D94" s="27">
        <v>-50.395101894298961</v>
      </c>
      <c r="E94" s="27">
        <v>79.516593087304713</v>
      </c>
      <c r="F94" s="27">
        <v>156.1906246376447</v>
      </c>
      <c r="G94" s="27">
        <v>-56.543996445281635</v>
      </c>
      <c r="H94" s="27">
        <f t="shared" si="2"/>
        <v>-11.421593399817855</v>
      </c>
      <c r="I94" s="31">
        <f t="shared" si="3"/>
        <v>92.370238312766787</v>
      </c>
      <c r="J94" s="27">
        <f>0</f>
        <v>0</v>
      </c>
    </row>
    <row r="95" spans="2:10" x14ac:dyDescent="0.25">
      <c r="B95" s="23">
        <v>94</v>
      </c>
      <c r="C95" s="24">
        <v>151.87303940032228</v>
      </c>
      <c r="D95" s="25">
        <v>171.66663651261533</v>
      </c>
      <c r="E95" s="25">
        <v>-41.14897244136526</v>
      </c>
      <c r="F95" s="25">
        <v>151.87303940032228</v>
      </c>
      <c r="G95" s="25">
        <v>24.966510461404496</v>
      </c>
      <c r="H95" s="25">
        <f t="shared" si="2"/>
        <v>107.82195382642115</v>
      </c>
      <c r="I95" s="30">
        <f t="shared" si="3"/>
        <v>113.80108071864694</v>
      </c>
      <c r="J95" s="25">
        <f>0</f>
        <v>0</v>
      </c>
    </row>
    <row r="96" spans="2:10" x14ac:dyDescent="0.25">
      <c r="B96" s="26">
        <v>95</v>
      </c>
      <c r="C96" s="39">
        <v>81.605797076321807</v>
      </c>
      <c r="D96" s="27">
        <v>-14.986104436688336</v>
      </c>
      <c r="E96" s="27">
        <v>146.03906937692378</v>
      </c>
      <c r="F96" s="27">
        <v>81.605797076321807</v>
      </c>
      <c r="G96" s="27">
        <v>83.557527128985654</v>
      </c>
      <c r="H96" s="27">
        <f t="shared" si="2"/>
        <v>33.321447707395293</v>
      </c>
      <c r="I96" s="31">
        <f t="shared" si="3"/>
        <v>82.191316092120957</v>
      </c>
      <c r="J96" s="27">
        <f>0</f>
        <v>0</v>
      </c>
    </row>
    <row r="97" spans="2:10" x14ac:dyDescent="0.25">
      <c r="B97" s="23">
        <v>96</v>
      </c>
      <c r="C97" s="24">
        <v>86.189269408124431</v>
      </c>
      <c r="D97" s="25">
        <v>-56.204263214792775</v>
      </c>
      <c r="E97" s="25">
        <v>-81.512408790683764</v>
      </c>
      <c r="F97" s="25">
        <v>307.54265781134524</v>
      </c>
      <c r="G97" s="25">
        <v>86.189269408124431</v>
      </c>
      <c r="H97" s="25">
        <f t="shared" si="2"/>
        <v>-63.796706887560063</v>
      </c>
      <c r="I97" s="30">
        <f t="shared" si="3"/>
        <v>241.13664129037898</v>
      </c>
      <c r="J97" s="25">
        <f>0</f>
        <v>0</v>
      </c>
    </row>
    <row r="98" spans="2:10" x14ac:dyDescent="0.25">
      <c r="B98" s="26">
        <v>97</v>
      </c>
      <c r="C98" s="39">
        <v>274.82810793047497</v>
      </c>
      <c r="D98" s="27">
        <v>274.82810793047497</v>
      </c>
      <c r="E98" s="27">
        <v>178.96415474922102</v>
      </c>
      <c r="F98" s="27">
        <v>-47.108575317459611</v>
      </c>
      <c r="G98" s="27">
        <v>32.855468568999264</v>
      </c>
      <c r="H98" s="27">
        <f t="shared" si="2"/>
        <v>246.06892197609878</v>
      </c>
      <c r="I98" s="31">
        <f t="shared" si="3"/>
        <v>-23.119362151521948</v>
      </c>
      <c r="J98" s="27">
        <f>0</f>
        <v>0</v>
      </c>
    </row>
    <row r="99" spans="2:10" x14ac:dyDescent="0.25">
      <c r="B99" s="23">
        <v>98</v>
      </c>
      <c r="C99" s="24">
        <v>119.75571669372252</v>
      </c>
      <c r="D99" s="25">
        <v>-100.44205059390706</v>
      </c>
      <c r="E99" s="25">
        <v>45.697084504036894</v>
      </c>
      <c r="F99" s="25">
        <v>119.75571669372252</v>
      </c>
      <c r="G99" s="25">
        <v>48.835491913968276</v>
      </c>
      <c r="H99" s="25">
        <f t="shared" si="2"/>
        <v>-56.600310064523867</v>
      </c>
      <c r="I99" s="30">
        <f t="shared" si="3"/>
        <v>98.479649259796247</v>
      </c>
      <c r="J99" s="25">
        <f>0</f>
        <v>0</v>
      </c>
    </row>
    <row r="100" spans="2:10" x14ac:dyDescent="0.25">
      <c r="B100" s="26">
        <v>99</v>
      </c>
      <c r="C100" s="39">
        <v>102.24395539172318</v>
      </c>
      <c r="D100" s="27">
        <v>21.897300857770489</v>
      </c>
      <c r="E100" s="27">
        <v>12.351220545577057</v>
      </c>
      <c r="F100" s="27">
        <v>328.47106591756153</v>
      </c>
      <c r="G100" s="27">
        <v>102.24395539172318</v>
      </c>
      <c r="H100" s="27">
        <f t="shared" si="2"/>
        <v>19.033476764112457</v>
      </c>
      <c r="I100" s="31">
        <f t="shared" si="3"/>
        <v>260.60293275981002</v>
      </c>
      <c r="J100" s="27">
        <f>0</f>
        <v>0</v>
      </c>
    </row>
    <row r="101" spans="2:10" x14ac:dyDescent="0.25">
      <c r="B101" s="23">
        <v>100</v>
      </c>
      <c r="C101" s="24">
        <v>49.012743855589221</v>
      </c>
      <c r="D101" s="25">
        <v>-8.5417467710529422</v>
      </c>
      <c r="E101" s="25">
        <v>70.379877507575131</v>
      </c>
      <c r="F101" s="25">
        <v>49.012743855589221</v>
      </c>
      <c r="G101" s="25">
        <v>89.834149350148778</v>
      </c>
      <c r="H101" s="25">
        <f t="shared" si="2"/>
        <v>15.134740512535478</v>
      </c>
      <c r="I101" s="30">
        <f t="shared" si="3"/>
        <v>61.259165503957085</v>
      </c>
      <c r="J101" s="25">
        <f>0</f>
        <v>0</v>
      </c>
    </row>
    <row r="102" spans="2:10" x14ac:dyDescent="0.25">
      <c r="B102" s="26">
        <v>101</v>
      </c>
      <c r="C102" s="39">
        <v>234.37013764072219</v>
      </c>
      <c r="D102" s="27">
        <v>234.37013764072219</v>
      </c>
      <c r="E102" s="27">
        <v>-1.9427941269734958</v>
      </c>
      <c r="F102" s="27">
        <v>155.6268812542402</v>
      </c>
      <c r="G102" s="27">
        <v>115.76066242732564</v>
      </c>
      <c r="H102" s="27">
        <f t="shared" si="2"/>
        <v>163.47625811041348</v>
      </c>
      <c r="I102" s="31">
        <f t="shared" si="3"/>
        <v>143.66701560616582</v>
      </c>
      <c r="J102" s="27">
        <f>0</f>
        <v>0</v>
      </c>
    </row>
    <row r="103" spans="2:10" x14ac:dyDescent="0.25">
      <c r="B103" s="23">
        <v>102</v>
      </c>
      <c r="C103" s="24">
        <v>27.409706461475032</v>
      </c>
      <c r="D103" s="25">
        <v>238.75804529249388</v>
      </c>
      <c r="E103" s="25">
        <v>27.409706461475032</v>
      </c>
      <c r="F103" s="25">
        <v>102.31313862505712</v>
      </c>
      <c r="G103" s="25">
        <v>77.71096251619413</v>
      </c>
      <c r="H103" s="25">
        <f t="shared" si="2"/>
        <v>175.3535436431882</v>
      </c>
      <c r="I103" s="30">
        <f t="shared" si="3"/>
        <v>94.932485792398211</v>
      </c>
      <c r="J103" s="25">
        <f>0</f>
        <v>0</v>
      </c>
    </row>
    <row r="104" spans="2:10" x14ac:dyDescent="0.25">
      <c r="B104" s="26">
        <v>103</v>
      </c>
      <c r="C104" s="39">
        <v>217.36592855949419</v>
      </c>
      <c r="D104" s="27">
        <v>217.36592855949419</v>
      </c>
      <c r="E104" s="27">
        <v>84.324195058179214</v>
      </c>
      <c r="F104" s="27">
        <v>190.99261091225776</v>
      </c>
      <c r="G104" s="27">
        <v>116.77202807030631</v>
      </c>
      <c r="H104" s="27">
        <f t="shared" si="2"/>
        <v>177.45340850909969</v>
      </c>
      <c r="I104" s="31">
        <f t="shared" si="3"/>
        <v>168.72643605967232</v>
      </c>
      <c r="J104" s="27">
        <f>0</f>
        <v>0</v>
      </c>
    </row>
    <row r="105" spans="2:10" x14ac:dyDescent="0.25">
      <c r="B105" s="23">
        <v>104</v>
      </c>
      <c r="C105" s="24">
        <v>89.625010112382867</v>
      </c>
      <c r="D105" s="25">
        <v>-1.2518643365984587</v>
      </c>
      <c r="E105" s="25">
        <v>53.984789168426197</v>
      </c>
      <c r="F105" s="25">
        <v>89.625010112382867</v>
      </c>
      <c r="G105" s="25">
        <v>55.321933681447682</v>
      </c>
      <c r="H105" s="25">
        <f t="shared" si="2"/>
        <v>15.319131714908936</v>
      </c>
      <c r="I105" s="30">
        <f t="shared" si="3"/>
        <v>79.334087183102298</v>
      </c>
      <c r="J105" s="25">
        <f>0</f>
        <v>0</v>
      </c>
    </row>
    <row r="106" spans="2:10" x14ac:dyDescent="0.25">
      <c r="B106" s="26">
        <v>105</v>
      </c>
      <c r="C106" s="39">
        <v>2.4853704075804259</v>
      </c>
      <c r="D106" s="27">
        <v>278.39842541088001</v>
      </c>
      <c r="E106" s="27">
        <v>2.4853704075804259</v>
      </c>
      <c r="F106" s="27">
        <v>101.21910059032173</v>
      </c>
      <c r="G106" s="27">
        <v>-55.054451413724408</v>
      </c>
      <c r="H106" s="27">
        <f t="shared" si="2"/>
        <v>195.62450890989012</v>
      </c>
      <c r="I106" s="31">
        <f t="shared" si="3"/>
        <v>54.337034989107885</v>
      </c>
      <c r="J106" s="27">
        <f>0</f>
        <v>0</v>
      </c>
    </row>
    <row r="107" spans="2:10" x14ac:dyDescent="0.25">
      <c r="B107" s="23">
        <v>106</v>
      </c>
      <c r="C107" s="24">
        <v>375.97588647892724</v>
      </c>
      <c r="D107" s="25">
        <v>-161.37512255759032</v>
      </c>
      <c r="E107" s="25">
        <v>-46.623177909453034</v>
      </c>
      <c r="F107" s="25">
        <v>375.97588647892724</v>
      </c>
      <c r="G107" s="25">
        <v>-15.002383379517823</v>
      </c>
      <c r="H107" s="25">
        <f t="shared" si="2"/>
        <v>-126.94953916314913</v>
      </c>
      <c r="I107" s="30">
        <f t="shared" si="3"/>
        <v>258.68240552139366</v>
      </c>
      <c r="J107" s="25">
        <f>0</f>
        <v>0</v>
      </c>
    </row>
    <row r="108" spans="2:10" x14ac:dyDescent="0.25">
      <c r="B108" s="26">
        <v>107</v>
      </c>
      <c r="C108" s="39">
        <v>220.39822669315836</v>
      </c>
      <c r="D108" s="27">
        <v>214.19915306423903</v>
      </c>
      <c r="E108" s="27">
        <v>-16.132516510834947</v>
      </c>
      <c r="F108" s="27">
        <v>220.39822669315836</v>
      </c>
      <c r="G108" s="27">
        <v>38.743336099240892</v>
      </c>
      <c r="H108" s="27">
        <f t="shared" si="2"/>
        <v>145.09965219171681</v>
      </c>
      <c r="I108" s="31">
        <f t="shared" si="3"/>
        <v>165.90175951498313</v>
      </c>
      <c r="J108" s="27">
        <f>0</f>
        <v>0</v>
      </c>
    </row>
    <row r="109" spans="2:10" x14ac:dyDescent="0.25">
      <c r="B109" s="23">
        <v>108</v>
      </c>
      <c r="C109" s="24">
        <v>211.54640348791403</v>
      </c>
      <c r="D109" s="25">
        <v>276.75990338089287</v>
      </c>
      <c r="E109" s="25">
        <v>211.54640348791403</v>
      </c>
      <c r="F109" s="25">
        <v>95.038683412874875</v>
      </c>
      <c r="G109" s="25">
        <v>-26.914682893395707</v>
      </c>
      <c r="H109" s="25">
        <f t="shared" si="2"/>
        <v>257.19585341299921</v>
      </c>
      <c r="I109" s="30">
        <f t="shared" si="3"/>
        <v>58.452673520993692</v>
      </c>
      <c r="J109" s="25">
        <f>0</f>
        <v>0</v>
      </c>
    </row>
    <row r="110" spans="2:10" x14ac:dyDescent="0.25">
      <c r="B110" s="26">
        <v>109</v>
      </c>
      <c r="C110" s="39">
        <v>54.024584888225164</v>
      </c>
      <c r="D110" s="27">
        <v>-90.396942930652102</v>
      </c>
      <c r="E110" s="27">
        <v>22.900095420717641</v>
      </c>
      <c r="F110" s="27">
        <v>54.024584888225164</v>
      </c>
      <c r="G110" s="27">
        <v>57.590720724602406</v>
      </c>
      <c r="H110" s="27">
        <f t="shared" si="2"/>
        <v>-56.40783142524117</v>
      </c>
      <c r="I110" s="31">
        <f t="shared" si="3"/>
        <v>55.094425639138336</v>
      </c>
      <c r="J110" s="27">
        <f>0</f>
        <v>0</v>
      </c>
    </row>
    <row r="111" spans="2:10" x14ac:dyDescent="0.25">
      <c r="B111" s="23">
        <v>110</v>
      </c>
      <c r="C111" s="24">
        <v>61.177987178123189</v>
      </c>
      <c r="D111" s="25">
        <v>127.55774104065863</v>
      </c>
      <c r="E111" s="25">
        <v>-18.791167073180276</v>
      </c>
      <c r="F111" s="25">
        <v>324.89995448363823</v>
      </c>
      <c r="G111" s="25">
        <v>61.177987178123189</v>
      </c>
      <c r="H111" s="25">
        <f t="shared" si="2"/>
        <v>83.653068606506949</v>
      </c>
      <c r="I111" s="30">
        <f t="shared" si="3"/>
        <v>245.7833642919837</v>
      </c>
      <c r="J111" s="25">
        <f>0</f>
        <v>0</v>
      </c>
    </row>
    <row r="112" spans="2:10" x14ac:dyDescent="0.25">
      <c r="B112" s="26">
        <v>111</v>
      </c>
      <c r="C112" s="39">
        <v>207.72724621513899</v>
      </c>
      <c r="D112" s="27">
        <v>-67.764230891435375</v>
      </c>
      <c r="E112" s="27">
        <v>131.18433459482551</v>
      </c>
      <c r="F112" s="27">
        <v>207.72724621513899</v>
      </c>
      <c r="G112" s="27">
        <v>-7.5846110233495594</v>
      </c>
      <c r="H112" s="27">
        <f t="shared" si="2"/>
        <v>-8.0796612455571051</v>
      </c>
      <c r="I112" s="31">
        <f t="shared" si="3"/>
        <v>143.13368904359243</v>
      </c>
      <c r="J112" s="27">
        <f>0</f>
        <v>0</v>
      </c>
    </row>
    <row r="113" spans="2:10" x14ac:dyDescent="0.25">
      <c r="B113" s="23">
        <v>112</v>
      </c>
      <c r="C113" s="24">
        <v>151.19164600389172</v>
      </c>
      <c r="D113" s="25">
        <v>80.2354413673674</v>
      </c>
      <c r="E113" s="25">
        <v>89.523782896408051</v>
      </c>
      <c r="F113" s="25">
        <v>151.19164600389172</v>
      </c>
      <c r="G113" s="25">
        <v>56.852396769559633</v>
      </c>
      <c r="H113" s="25">
        <f t="shared" si="2"/>
        <v>83.021943826079593</v>
      </c>
      <c r="I113" s="30">
        <f t="shared" si="3"/>
        <v>122.88987123359209</v>
      </c>
      <c r="J113" s="25">
        <f>0</f>
        <v>0</v>
      </c>
    </row>
    <row r="114" spans="2:10" x14ac:dyDescent="0.25">
      <c r="B114" s="26">
        <v>113</v>
      </c>
      <c r="C114" s="39">
        <v>18.585722682423793</v>
      </c>
      <c r="D114" s="27">
        <v>18.585722682423793</v>
      </c>
      <c r="E114" s="27">
        <v>145.24875082417913</v>
      </c>
      <c r="F114" s="27">
        <v>-73.282061997350297</v>
      </c>
      <c r="G114" s="27">
        <v>33.213442193461916</v>
      </c>
      <c r="H114" s="27">
        <f t="shared" si="2"/>
        <v>56.584631124950391</v>
      </c>
      <c r="I114" s="31">
        <f t="shared" si="3"/>
        <v>-41.333410740106629</v>
      </c>
      <c r="J114" s="27">
        <f>0</f>
        <v>0</v>
      </c>
    </row>
    <row r="115" spans="2:10" x14ac:dyDescent="0.25">
      <c r="B115" s="23">
        <v>114</v>
      </c>
      <c r="C115" s="24">
        <v>186.66600613736284</v>
      </c>
      <c r="D115" s="25">
        <v>186.66600613736284</v>
      </c>
      <c r="E115" s="25">
        <v>164.94684158428723</v>
      </c>
      <c r="F115" s="25">
        <v>-12.680148562740911</v>
      </c>
      <c r="G115" s="25">
        <v>62.86501933358543</v>
      </c>
      <c r="H115" s="25">
        <f t="shared" si="2"/>
        <v>180.15025677144016</v>
      </c>
      <c r="I115" s="30">
        <f t="shared" si="3"/>
        <v>9.9834018061569907</v>
      </c>
      <c r="J115" s="25">
        <f>0</f>
        <v>0</v>
      </c>
    </row>
    <row r="116" spans="2:10" x14ac:dyDescent="0.25">
      <c r="B116" s="26">
        <v>115</v>
      </c>
      <c r="C116" s="39">
        <v>96.526152955189332</v>
      </c>
      <c r="D116" s="27">
        <v>96.526152955189332</v>
      </c>
      <c r="E116" s="27">
        <v>25.705400530170873</v>
      </c>
      <c r="F116" s="27">
        <v>87.806549905112945</v>
      </c>
      <c r="G116" s="27">
        <v>22.71204086825708</v>
      </c>
      <c r="H116" s="27">
        <f t="shared" si="2"/>
        <v>75.279927227683785</v>
      </c>
      <c r="I116" s="31">
        <f t="shared" si="3"/>
        <v>68.278197194056176</v>
      </c>
      <c r="J116" s="27">
        <f>0</f>
        <v>0</v>
      </c>
    </row>
    <row r="117" spans="2:10" x14ac:dyDescent="0.25">
      <c r="B117" s="23">
        <v>116</v>
      </c>
      <c r="C117" s="24">
        <v>-9.178966052625654</v>
      </c>
      <c r="D117" s="25">
        <v>-119.59361608532294</v>
      </c>
      <c r="E117" s="25">
        <v>64.17202512778951</v>
      </c>
      <c r="F117" s="25">
        <v>355.84415073687614</v>
      </c>
      <c r="G117" s="25">
        <v>-9.178966052625654</v>
      </c>
      <c r="H117" s="25">
        <f t="shared" si="2"/>
        <v>-64.463923721389193</v>
      </c>
      <c r="I117" s="30">
        <f t="shared" si="3"/>
        <v>246.33721570002558</v>
      </c>
      <c r="J117" s="25">
        <f>0</f>
        <v>0</v>
      </c>
    </row>
    <row r="118" spans="2:10" x14ac:dyDescent="0.25">
      <c r="B118" s="26">
        <v>117</v>
      </c>
      <c r="C118" s="39">
        <v>225.22615815719561</v>
      </c>
      <c r="D118" s="27">
        <v>225.22615815719561</v>
      </c>
      <c r="E118" s="27">
        <v>115.50779720050615</v>
      </c>
      <c r="F118" s="27">
        <v>-3.3332703339943492</v>
      </c>
      <c r="G118" s="27">
        <v>16.858786038890887</v>
      </c>
      <c r="H118" s="27">
        <f t="shared" si="2"/>
        <v>192.31064987018874</v>
      </c>
      <c r="I118" s="31">
        <f t="shared" si="3"/>
        <v>2.7243465778712217</v>
      </c>
      <c r="J118" s="27">
        <f>0</f>
        <v>0</v>
      </c>
    </row>
    <row r="119" spans="2:10" x14ac:dyDescent="0.25">
      <c r="B119" s="23">
        <v>118</v>
      </c>
      <c r="C119" s="24">
        <v>254.58347439622332</v>
      </c>
      <c r="D119" s="25">
        <v>254.58347439622332</v>
      </c>
      <c r="E119" s="25">
        <v>104.56033767584788</v>
      </c>
      <c r="F119" s="25">
        <v>185.71525408131902</v>
      </c>
      <c r="G119" s="25">
        <v>-15.632530100477844</v>
      </c>
      <c r="H119" s="25">
        <f t="shared" si="2"/>
        <v>209.57653338011067</v>
      </c>
      <c r="I119" s="30">
        <f t="shared" si="3"/>
        <v>125.31091882677997</v>
      </c>
      <c r="J119" s="25">
        <f>0</f>
        <v>0</v>
      </c>
    </row>
    <row r="120" spans="2:10" x14ac:dyDescent="0.25">
      <c r="B120" s="26">
        <v>119</v>
      </c>
      <c r="C120" s="39">
        <v>40.677780418543009</v>
      </c>
      <c r="D120" s="27">
        <v>56.0258717380216</v>
      </c>
      <c r="E120" s="27">
        <v>-13.420223144456273</v>
      </c>
      <c r="F120" s="27">
        <v>40.677780418543009</v>
      </c>
      <c r="G120" s="27">
        <v>40.380627763132182</v>
      </c>
      <c r="H120" s="27">
        <f t="shared" si="2"/>
        <v>35.192043273278237</v>
      </c>
      <c r="I120" s="31">
        <f t="shared" si="3"/>
        <v>40.588634621919759</v>
      </c>
      <c r="J120" s="27">
        <f>0</f>
        <v>0</v>
      </c>
    </row>
    <row r="121" spans="2:10" x14ac:dyDescent="0.25">
      <c r="B121" s="23">
        <v>120</v>
      </c>
      <c r="C121" s="24">
        <v>344.70973491448308</v>
      </c>
      <c r="D121" s="25">
        <v>344.70973491448308</v>
      </c>
      <c r="E121" s="25">
        <v>-10.585543663225479</v>
      </c>
      <c r="F121" s="25">
        <v>296.01686340554443</v>
      </c>
      <c r="G121" s="25">
        <v>70.453963776231831</v>
      </c>
      <c r="H121" s="25">
        <f t="shared" si="2"/>
        <v>238.1211513411705</v>
      </c>
      <c r="I121" s="30">
        <f t="shared" si="3"/>
        <v>228.34799351675065</v>
      </c>
      <c r="J121" s="25">
        <f>0</f>
        <v>0</v>
      </c>
    </row>
    <row r="122" spans="2:10" x14ac:dyDescent="0.25">
      <c r="B122" s="26">
        <v>121</v>
      </c>
      <c r="C122" s="39">
        <v>61.076627558733101</v>
      </c>
      <c r="D122" s="27">
        <v>199.81927380292365</v>
      </c>
      <c r="E122" s="27">
        <v>61.076627558733101</v>
      </c>
      <c r="F122" s="27">
        <v>106.58723231974726</v>
      </c>
      <c r="G122" s="27">
        <v>90.28606172286807</v>
      </c>
      <c r="H122" s="27">
        <f t="shared" si="2"/>
        <v>158.19647992966648</v>
      </c>
      <c r="I122" s="31">
        <f t="shared" si="3"/>
        <v>101.6968811406835</v>
      </c>
      <c r="J122" s="27">
        <f>0</f>
        <v>0</v>
      </c>
    </row>
    <row r="123" spans="2:10" x14ac:dyDescent="0.25">
      <c r="B123" s="23">
        <v>122</v>
      </c>
      <c r="C123" s="24">
        <v>0</v>
      </c>
      <c r="D123" s="25">
        <v>-13.511256031858892</v>
      </c>
      <c r="E123" s="25">
        <v>-39.363508998079652</v>
      </c>
      <c r="F123" s="25">
        <v>-22.266748875363533</v>
      </c>
      <c r="G123" s="25">
        <v>31.167021186681232</v>
      </c>
      <c r="H123" s="25">
        <f t="shared" si="2"/>
        <v>-21.266931921725117</v>
      </c>
      <c r="I123" s="30">
        <f t="shared" si="3"/>
        <v>-6.2366178567501027</v>
      </c>
      <c r="J123" s="25">
        <f>0</f>
        <v>0</v>
      </c>
    </row>
    <row r="124" spans="2:10" x14ac:dyDescent="0.25">
      <c r="B124" s="26">
        <v>123</v>
      </c>
      <c r="C124" s="39">
        <v>267.23409532758251</v>
      </c>
      <c r="D124" s="27">
        <v>31.811182105044665</v>
      </c>
      <c r="E124" s="27">
        <v>153.36072833080436</v>
      </c>
      <c r="F124" s="27">
        <v>267.23409532758251</v>
      </c>
      <c r="G124" s="27">
        <v>-6.2886609720186541</v>
      </c>
      <c r="H124" s="27">
        <f t="shared" si="2"/>
        <v>68.276045972772579</v>
      </c>
      <c r="I124" s="31">
        <f t="shared" si="3"/>
        <v>185.17726843770214</v>
      </c>
      <c r="J124" s="27">
        <f>0</f>
        <v>0</v>
      </c>
    </row>
    <row r="125" spans="2:10" x14ac:dyDescent="0.25">
      <c r="B125" s="23">
        <v>124</v>
      </c>
      <c r="C125" s="24">
        <v>31.666261318447248</v>
      </c>
      <c r="D125" s="25">
        <v>-22.771395695959001</v>
      </c>
      <c r="E125" s="25">
        <v>86.271602918048757</v>
      </c>
      <c r="F125" s="25">
        <v>110.64245606716932</v>
      </c>
      <c r="G125" s="25">
        <v>31.666261318447248</v>
      </c>
      <c r="H125" s="25">
        <f t="shared" si="2"/>
        <v>9.9415038882433286</v>
      </c>
      <c r="I125" s="30">
        <f t="shared" si="3"/>
        <v>86.949597642552689</v>
      </c>
      <c r="J125" s="25">
        <f>0</f>
        <v>0</v>
      </c>
    </row>
    <row r="126" spans="2:10" x14ac:dyDescent="0.25">
      <c r="B126" s="26">
        <v>125</v>
      </c>
      <c r="C126" s="39">
        <v>322.55250274329387</v>
      </c>
      <c r="D126" s="27">
        <v>322.55250274329387</v>
      </c>
      <c r="E126" s="27">
        <v>167.34690966214634</v>
      </c>
      <c r="F126" s="27">
        <v>-101.80639522865977</v>
      </c>
      <c r="G126" s="27">
        <v>-15.917677688279184</v>
      </c>
      <c r="H126" s="27">
        <f t="shared" si="2"/>
        <v>275.99082481894959</v>
      </c>
      <c r="I126" s="31">
        <f t="shared" si="3"/>
        <v>-76.039779966545581</v>
      </c>
      <c r="J126" s="27">
        <f>0</f>
        <v>0</v>
      </c>
    </row>
    <row r="127" spans="2:10" x14ac:dyDescent="0.25">
      <c r="B127" s="23">
        <v>126</v>
      </c>
      <c r="C127" s="24">
        <v>14.940508864795369</v>
      </c>
      <c r="D127" s="25">
        <v>-10.9084710570704</v>
      </c>
      <c r="E127" s="25">
        <v>-65.652997967732858</v>
      </c>
      <c r="F127" s="25">
        <v>26.982743992821085</v>
      </c>
      <c r="G127" s="25">
        <v>14.940508864795369</v>
      </c>
      <c r="H127" s="25">
        <f t="shared" si="2"/>
        <v>-27.331829130269135</v>
      </c>
      <c r="I127" s="30">
        <f t="shared" si="3"/>
        <v>23.370073454413369</v>
      </c>
      <c r="J127" s="25">
        <f>0</f>
        <v>0</v>
      </c>
    </row>
    <row r="128" spans="2:10" x14ac:dyDescent="0.25">
      <c r="B128" s="26">
        <v>127</v>
      </c>
      <c r="C128" s="39">
        <v>129.09614638132206</v>
      </c>
      <c r="D128" s="27">
        <v>44.448090814122217</v>
      </c>
      <c r="E128" s="27">
        <v>22.466775992370923</v>
      </c>
      <c r="F128" s="27">
        <v>127.57578504599607</v>
      </c>
      <c r="G128" s="27">
        <v>129.09614638132206</v>
      </c>
      <c r="H128" s="27">
        <f t="shared" si="2"/>
        <v>37.853696367596825</v>
      </c>
      <c r="I128" s="31">
        <f t="shared" si="3"/>
        <v>128.03189344659387</v>
      </c>
      <c r="J128" s="27">
        <f>0</f>
        <v>0</v>
      </c>
    </row>
    <row r="129" spans="2:10" x14ac:dyDescent="0.25">
      <c r="B129" s="23">
        <v>128</v>
      </c>
      <c r="C129" s="24">
        <v>223.8663665198751</v>
      </c>
      <c r="D129" s="25">
        <v>-23.111902559174865</v>
      </c>
      <c r="E129" s="25">
        <v>44.366189210480613</v>
      </c>
      <c r="F129" s="25">
        <v>223.8663665198751</v>
      </c>
      <c r="G129" s="25">
        <v>53.082002286803757</v>
      </c>
      <c r="H129" s="25">
        <f t="shared" si="2"/>
        <v>-2.8684750282782208</v>
      </c>
      <c r="I129" s="30">
        <f t="shared" si="3"/>
        <v>172.63105724995367</v>
      </c>
      <c r="J129" s="25">
        <f>0</f>
        <v>0</v>
      </c>
    </row>
    <row r="130" spans="2:10" x14ac:dyDescent="0.25">
      <c r="B130" s="26">
        <v>129</v>
      </c>
      <c r="C130" s="39">
        <v>9.2932078615524034</v>
      </c>
      <c r="D130" s="27">
        <v>289.52797120841785</v>
      </c>
      <c r="E130" s="27">
        <v>9.2932078615524034</v>
      </c>
      <c r="F130" s="27">
        <v>69.679843862518482</v>
      </c>
      <c r="G130" s="27">
        <v>38.154503630997262</v>
      </c>
      <c r="H130" s="27">
        <f t="shared" ref="H130:H193" si="4">0.7*D130+0.3*E130</f>
        <v>205.45754220435822</v>
      </c>
      <c r="I130" s="31">
        <f t="shared" ref="I130:I193" si="5">0.7*F130+0.3*G130</f>
        <v>60.222241793062111</v>
      </c>
      <c r="J130" s="27">
        <f>0</f>
        <v>0</v>
      </c>
    </row>
    <row r="131" spans="2:10" x14ac:dyDescent="0.25">
      <c r="B131" s="23">
        <v>130</v>
      </c>
      <c r="C131" s="24">
        <v>114.07057983434021</v>
      </c>
      <c r="D131" s="25">
        <v>132.78400945896601</v>
      </c>
      <c r="E131" s="25">
        <v>114.07057983434021</v>
      </c>
      <c r="F131" s="25">
        <v>188.28185138758482</v>
      </c>
      <c r="G131" s="25">
        <v>-24.365472672118955</v>
      </c>
      <c r="H131" s="25">
        <f t="shared" si="4"/>
        <v>127.16998057157826</v>
      </c>
      <c r="I131" s="30">
        <f t="shared" si="5"/>
        <v>124.48765416967369</v>
      </c>
      <c r="J131" s="25">
        <f>0</f>
        <v>0</v>
      </c>
    </row>
    <row r="132" spans="2:10" x14ac:dyDescent="0.25">
      <c r="B132" s="26">
        <v>131</v>
      </c>
      <c r="C132" s="39">
        <v>298.9950999355836</v>
      </c>
      <c r="D132" s="27">
        <v>39.12638164038453</v>
      </c>
      <c r="E132" s="27">
        <v>151.38999357469652</v>
      </c>
      <c r="F132" s="27">
        <v>298.9950999355836</v>
      </c>
      <c r="G132" s="27">
        <v>-11.29152322557303</v>
      </c>
      <c r="H132" s="27">
        <f t="shared" si="4"/>
        <v>72.805465220678116</v>
      </c>
      <c r="I132" s="31">
        <f t="shared" si="5"/>
        <v>205.9091129872366</v>
      </c>
      <c r="J132" s="27">
        <f>0</f>
        <v>0</v>
      </c>
    </row>
    <row r="133" spans="2:10" x14ac:dyDescent="0.25">
      <c r="B133" s="23">
        <v>132</v>
      </c>
      <c r="C133" s="24">
        <v>366.64636956268049</v>
      </c>
      <c r="D133" s="25">
        <v>-217.31584101204214</v>
      </c>
      <c r="E133" s="25">
        <v>148.78018207924623</v>
      </c>
      <c r="F133" s="25">
        <v>366.64636956268049</v>
      </c>
      <c r="G133" s="25">
        <v>66.369632290699442</v>
      </c>
      <c r="H133" s="25">
        <f t="shared" si="4"/>
        <v>-107.48703408465562</v>
      </c>
      <c r="I133" s="30">
        <f t="shared" si="5"/>
        <v>276.56334838108614</v>
      </c>
      <c r="J133" s="25">
        <f>0</f>
        <v>0</v>
      </c>
    </row>
    <row r="134" spans="2:10" x14ac:dyDescent="0.25">
      <c r="B134" s="26">
        <v>133</v>
      </c>
      <c r="C134" s="39">
        <v>90.374319897954095</v>
      </c>
      <c r="D134" s="27">
        <v>90.374319897954095</v>
      </c>
      <c r="E134" s="27">
        <v>219.72541951896326</v>
      </c>
      <c r="F134" s="27">
        <v>77.571231269777996</v>
      </c>
      <c r="G134" s="27">
        <v>2.8901121803877672</v>
      </c>
      <c r="H134" s="27">
        <f t="shared" si="4"/>
        <v>129.17964978425684</v>
      </c>
      <c r="I134" s="31">
        <f t="shared" si="5"/>
        <v>55.16689554296093</v>
      </c>
      <c r="J134" s="27">
        <f>0</f>
        <v>0</v>
      </c>
    </row>
    <row r="135" spans="2:10" x14ac:dyDescent="0.25">
      <c r="B135" s="23">
        <v>134</v>
      </c>
      <c r="C135" s="24">
        <v>231.7252960831359</v>
      </c>
      <c r="D135" s="25">
        <v>231.7252960831359</v>
      </c>
      <c r="E135" s="25">
        <v>88.865509900030645</v>
      </c>
      <c r="F135" s="25">
        <v>247.4445597115953</v>
      </c>
      <c r="G135" s="25">
        <v>30.378244025173018</v>
      </c>
      <c r="H135" s="25">
        <f t="shared" si="4"/>
        <v>188.86736022820432</v>
      </c>
      <c r="I135" s="30">
        <f t="shared" si="5"/>
        <v>182.32466500566863</v>
      </c>
      <c r="J135" s="25">
        <f>0</f>
        <v>0</v>
      </c>
    </row>
    <row r="136" spans="2:10" x14ac:dyDescent="0.25">
      <c r="B136" s="26">
        <v>135</v>
      </c>
      <c r="C136" s="39">
        <v>264.35802398694676</v>
      </c>
      <c r="D136" s="27">
        <v>264.35802398694676</v>
      </c>
      <c r="E136" s="27">
        <v>-15.786327064130688</v>
      </c>
      <c r="F136" s="27">
        <v>143.30986531779911</v>
      </c>
      <c r="G136" s="27">
        <v>39.656653152807401</v>
      </c>
      <c r="H136" s="27">
        <f t="shared" si="4"/>
        <v>180.31471867162352</v>
      </c>
      <c r="I136" s="31">
        <f t="shared" si="5"/>
        <v>112.21390166830159</v>
      </c>
      <c r="J136" s="27">
        <f>0</f>
        <v>0</v>
      </c>
    </row>
    <row r="137" spans="2:10" x14ac:dyDescent="0.25">
      <c r="B137" s="23">
        <v>136</v>
      </c>
      <c r="C137" s="24">
        <v>53.65308823975586</v>
      </c>
      <c r="D137" s="25">
        <v>34.10451904310014</v>
      </c>
      <c r="E137" s="25">
        <v>-11.886435491748301</v>
      </c>
      <c r="F137" s="25">
        <v>149.3794704989412</v>
      </c>
      <c r="G137" s="25">
        <v>53.65308823975586</v>
      </c>
      <c r="H137" s="25">
        <f t="shared" si="4"/>
        <v>20.307232682645608</v>
      </c>
      <c r="I137" s="30">
        <f t="shared" si="5"/>
        <v>120.6615558211856</v>
      </c>
      <c r="J137" s="25">
        <f>0</f>
        <v>0</v>
      </c>
    </row>
    <row r="138" spans="2:10" x14ac:dyDescent="0.25">
      <c r="B138" s="26">
        <v>137</v>
      </c>
      <c r="C138" s="39">
        <v>286.54248399349001</v>
      </c>
      <c r="D138" s="27">
        <v>157.33711203194324</v>
      </c>
      <c r="E138" s="27">
        <v>14.675061255115658</v>
      </c>
      <c r="F138" s="27">
        <v>286.54248399349001</v>
      </c>
      <c r="G138" s="27">
        <v>82.27858682812473</v>
      </c>
      <c r="H138" s="27">
        <f t="shared" si="4"/>
        <v>114.53849679889495</v>
      </c>
      <c r="I138" s="31">
        <f t="shared" si="5"/>
        <v>225.26331484388044</v>
      </c>
      <c r="J138" s="27">
        <f>0</f>
        <v>0</v>
      </c>
    </row>
    <row r="139" spans="2:10" x14ac:dyDescent="0.25">
      <c r="B139" s="23">
        <v>138</v>
      </c>
      <c r="C139" s="24">
        <v>60.797455046492409</v>
      </c>
      <c r="D139" s="25">
        <v>85.145258223999917</v>
      </c>
      <c r="E139" s="25">
        <v>100.53996394273943</v>
      </c>
      <c r="F139" s="25">
        <v>120.83354772514504</v>
      </c>
      <c r="G139" s="25">
        <v>60.797455046492409</v>
      </c>
      <c r="H139" s="25">
        <f t="shared" si="4"/>
        <v>89.763669939621764</v>
      </c>
      <c r="I139" s="30">
        <f t="shared" si="5"/>
        <v>102.82271992154924</v>
      </c>
      <c r="J139" s="25">
        <f>0</f>
        <v>0</v>
      </c>
    </row>
    <row r="140" spans="2:10" x14ac:dyDescent="0.25">
      <c r="B140" s="26">
        <v>139</v>
      </c>
      <c r="C140" s="39">
        <v>193.2925402995368</v>
      </c>
      <c r="D140" s="27">
        <v>135.91009659147227</v>
      </c>
      <c r="E140" s="27">
        <v>193.2925402995368</v>
      </c>
      <c r="F140" s="27">
        <v>193.12755540155098</v>
      </c>
      <c r="G140" s="27">
        <v>-32.33147466672574</v>
      </c>
      <c r="H140" s="27">
        <f t="shared" si="4"/>
        <v>153.12482970389163</v>
      </c>
      <c r="I140" s="31">
        <f t="shared" si="5"/>
        <v>125.48984638106796</v>
      </c>
      <c r="J140" s="27">
        <f>0</f>
        <v>0</v>
      </c>
    </row>
    <row r="141" spans="2:10" x14ac:dyDescent="0.25">
      <c r="B141" s="23">
        <v>140</v>
      </c>
      <c r="C141" s="24">
        <v>452.87915023400973</v>
      </c>
      <c r="D141" s="25">
        <v>452.87915023400973</v>
      </c>
      <c r="E141" s="25">
        <v>117.49861181846256</v>
      </c>
      <c r="F141" s="25">
        <v>127.83390992547791</v>
      </c>
      <c r="G141" s="25">
        <v>42.20738485044761</v>
      </c>
      <c r="H141" s="25">
        <f t="shared" si="4"/>
        <v>352.26498870934557</v>
      </c>
      <c r="I141" s="30">
        <f t="shared" si="5"/>
        <v>102.14595240296882</v>
      </c>
      <c r="J141" s="25">
        <f>0</f>
        <v>0</v>
      </c>
    </row>
    <row r="142" spans="2:10" x14ac:dyDescent="0.25">
      <c r="B142" s="26">
        <v>141</v>
      </c>
      <c r="C142" s="39">
        <v>30.706096124338831</v>
      </c>
      <c r="D142" s="27">
        <v>160.66529248888253</v>
      </c>
      <c r="E142" s="27">
        <v>34.377467413416689</v>
      </c>
      <c r="F142" s="27">
        <v>216.30579190797391</v>
      </c>
      <c r="G142" s="27">
        <v>30.706096124338831</v>
      </c>
      <c r="H142" s="27">
        <f t="shared" si="4"/>
        <v>122.77894496624278</v>
      </c>
      <c r="I142" s="31">
        <f t="shared" si="5"/>
        <v>160.62588317288339</v>
      </c>
      <c r="J142" s="27">
        <f>0</f>
        <v>0</v>
      </c>
    </row>
    <row r="143" spans="2:10" x14ac:dyDescent="0.25">
      <c r="B143" s="23">
        <v>142</v>
      </c>
      <c r="C143" s="24">
        <v>104.45902558472531</v>
      </c>
      <c r="D143" s="25">
        <v>84.729200017185519</v>
      </c>
      <c r="E143" s="25">
        <v>75.745264488168345</v>
      </c>
      <c r="F143" s="25">
        <v>210.54309397447787</v>
      </c>
      <c r="G143" s="25">
        <v>104.45902558472531</v>
      </c>
      <c r="H143" s="25">
        <f t="shared" si="4"/>
        <v>82.034019358480364</v>
      </c>
      <c r="I143" s="30">
        <f t="shared" si="5"/>
        <v>178.71787345755209</v>
      </c>
      <c r="J143" s="25">
        <f>0</f>
        <v>0</v>
      </c>
    </row>
    <row r="144" spans="2:10" x14ac:dyDescent="0.25">
      <c r="B144" s="26">
        <v>143</v>
      </c>
      <c r="C144" s="39">
        <v>-1.7562622231425422</v>
      </c>
      <c r="D144" s="27">
        <v>146.29286472422584</v>
      </c>
      <c r="E144" s="27">
        <v>11.08521012021437</v>
      </c>
      <c r="F144" s="27">
        <v>174.44913766378374</v>
      </c>
      <c r="G144" s="27">
        <v>-1.7562622231425422</v>
      </c>
      <c r="H144" s="27">
        <f t="shared" si="4"/>
        <v>105.73056834302238</v>
      </c>
      <c r="I144" s="31">
        <f t="shared" si="5"/>
        <v>121.58751769770585</v>
      </c>
      <c r="J144" s="27">
        <f>0</f>
        <v>0</v>
      </c>
    </row>
    <row r="145" spans="2:10" x14ac:dyDescent="0.25">
      <c r="B145" s="23">
        <v>144</v>
      </c>
      <c r="C145" s="24">
        <v>201.465700330326</v>
      </c>
      <c r="D145" s="25">
        <v>22.397529533640636</v>
      </c>
      <c r="E145" s="25">
        <v>270.3087800246098</v>
      </c>
      <c r="F145" s="25">
        <v>201.465700330326</v>
      </c>
      <c r="G145" s="25">
        <v>32.446666913569373</v>
      </c>
      <c r="H145" s="25">
        <f t="shared" si="4"/>
        <v>96.77090468093138</v>
      </c>
      <c r="I145" s="30">
        <f t="shared" si="5"/>
        <v>150.759990305299</v>
      </c>
      <c r="J145" s="25">
        <f>0</f>
        <v>0</v>
      </c>
    </row>
    <row r="146" spans="2:10" x14ac:dyDescent="0.25">
      <c r="B146" s="26">
        <v>145</v>
      </c>
      <c r="C146" s="39">
        <v>10.166842196654859</v>
      </c>
      <c r="D146" s="27">
        <v>-135.03736392576675</v>
      </c>
      <c r="E146" s="27">
        <v>58.574780897199041</v>
      </c>
      <c r="F146" s="27">
        <v>250.29153089810339</v>
      </c>
      <c r="G146" s="27">
        <v>10.166842196654859</v>
      </c>
      <c r="H146" s="27">
        <f t="shared" si="4"/>
        <v>-76.953720478877003</v>
      </c>
      <c r="I146" s="31">
        <f t="shared" si="5"/>
        <v>178.25412428766882</v>
      </c>
      <c r="J146" s="27">
        <f>0</f>
        <v>0</v>
      </c>
    </row>
    <row r="147" spans="2:10" x14ac:dyDescent="0.25">
      <c r="B147" s="23">
        <v>146</v>
      </c>
      <c r="C147" s="24">
        <v>186.29575878724529</v>
      </c>
      <c r="D147" s="25">
        <v>149.20109385964776</v>
      </c>
      <c r="E147" s="25">
        <v>60.190080635759706</v>
      </c>
      <c r="F147" s="25">
        <v>186.29575878724529</v>
      </c>
      <c r="G147" s="25">
        <v>40.918691899062381</v>
      </c>
      <c r="H147" s="25">
        <f t="shared" si="4"/>
        <v>122.49778989248134</v>
      </c>
      <c r="I147" s="30">
        <f t="shared" si="5"/>
        <v>142.68263872079041</v>
      </c>
      <c r="J147" s="25">
        <f>0</f>
        <v>0</v>
      </c>
    </row>
    <row r="148" spans="2:10" x14ac:dyDescent="0.25">
      <c r="B148" s="26">
        <v>147</v>
      </c>
      <c r="C148" s="39">
        <v>109.47427522149178</v>
      </c>
      <c r="D148" s="27">
        <v>109.47427522149178</v>
      </c>
      <c r="E148" s="27">
        <v>-9.8060737890938654</v>
      </c>
      <c r="F148" s="27">
        <v>70.04720537389413</v>
      </c>
      <c r="G148" s="27">
        <v>-46.867426134801136</v>
      </c>
      <c r="H148" s="27">
        <f t="shared" si="4"/>
        <v>73.69017051831608</v>
      </c>
      <c r="I148" s="31">
        <f t="shared" si="5"/>
        <v>34.972815921285545</v>
      </c>
      <c r="J148" s="27">
        <f>0</f>
        <v>0</v>
      </c>
    </row>
    <row r="149" spans="2:10" x14ac:dyDescent="0.25">
      <c r="B149" s="23">
        <v>148</v>
      </c>
      <c r="C149" s="24">
        <v>250.15685294788653</v>
      </c>
      <c r="D149" s="25">
        <v>250.15685294788653</v>
      </c>
      <c r="E149" s="25">
        <v>91.867246443849382</v>
      </c>
      <c r="F149" s="25">
        <v>-17.629027367212032</v>
      </c>
      <c r="G149" s="25">
        <v>17.416656678185007</v>
      </c>
      <c r="H149" s="25">
        <f t="shared" si="4"/>
        <v>202.66997099667537</v>
      </c>
      <c r="I149" s="30">
        <f t="shared" si="5"/>
        <v>-7.1153221535929196</v>
      </c>
      <c r="J149" s="25">
        <f>0</f>
        <v>0</v>
      </c>
    </row>
    <row r="150" spans="2:10" x14ac:dyDescent="0.25">
      <c r="B150" s="26">
        <v>149</v>
      </c>
      <c r="C150" s="39">
        <v>187.4856964177163</v>
      </c>
      <c r="D150" s="27">
        <v>187.4856964177163</v>
      </c>
      <c r="E150" s="27">
        <v>136.1998686398004</v>
      </c>
      <c r="F150" s="27">
        <v>171.82889038683055</v>
      </c>
      <c r="G150" s="27">
        <v>-25.87378119866851</v>
      </c>
      <c r="H150" s="27">
        <f t="shared" si="4"/>
        <v>172.09994808434152</v>
      </c>
      <c r="I150" s="31">
        <f t="shared" si="5"/>
        <v>112.51808891118083</v>
      </c>
      <c r="J150" s="27">
        <f>0</f>
        <v>0</v>
      </c>
    </row>
    <row r="151" spans="2:10" x14ac:dyDescent="0.25">
      <c r="B151" s="23">
        <v>150</v>
      </c>
      <c r="C151" s="24">
        <v>295.06699408194038</v>
      </c>
      <c r="D151" s="25">
        <v>295.06699408194038</v>
      </c>
      <c r="E151" s="25">
        <v>-8.9878511175538947</v>
      </c>
      <c r="F151" s="25">
        <v>87.428752983073991</v>
      </c>
      <c r="G151" s="25">
        <v>29.830673083628731</v>
      </c>
      <c r="H151" s="25">
        <f t="shared" si="4"/>
        <v>203.8505405220921</v>
      </c>
      <c r="I151" s="30">
        <f t="shared" si="5"/>
        <v>70.149329013240404</v>
      </c>
      <c r="J151" s="25">
        <f>0</f>
        <v>0</v>
      </c>
    </row>
    <row r="152" spans="2:10" x14ac:dyDescent="0.25">
      <c r="B152" s="26">
        <v>151</v>
      </c>
      <c r="C152" s="39">
        <v>133.59477576907591</v>
      </c>
      <c r="D152" s="27">
        <v>-103.4982553437635</v>
      </c>
      <c r="E152" s="27">
        <v>57.624315641029938</v>
      </c>
      <c r="F152" s="27">
        <v>133.59477576907591</v>
      </c>
      <c r="G152" s="27">
        <v>23.162369105698602</v>
      </c>
      <c r="H152" s="27">
        <f t="shared" si="4"/>
        <v>-55.161484048325477</v>
      </c>
      <c r="I152" s="31">
        <f t="shared" si="5"/>
        <v>100.46505377006271</v>
      </c>
      <c r="J152" s="27">
        <f>0</f>
        <v>0</v>
      </c>
    </row>
    <row r="153" spans="2:10" x14ac:dyDescent="0.25">
      <c r="B153" s="23">
        <v>152</v>
      </c>
      <c r="C153" s="24">
        <v>57.198263087822475</v>
      </c>
      <c r="D153" s="25">
        <v>196.46280040133445</v>
      </c>
      <c r="E153" s="25">
        <v>57.198263087822475</v>
      </c>
      <c r="F153" s="25">
        <v>121.2359900671913</v>
      </c>
      <c r="G153" s="25">
        <v>-13.172171463697637</v>
      </c>
      <c r="H153" s="25">
        <f t="shared" si="4"/>
        <v>154.68343920728083</v>
      </c>
      <c r="I153" s="30">
        <f t="shared" si="5"/>
        <v>80.9135416079246</v>
      </c>
      <c r="J153" s="25">
        <f>0</f>
        <v>0</v>
      </c>
    </row>
    <row r="154" spans="2:10" x14ac:dyDescent="0.25">
      <c r="B154" s="26">
        <v>153</v>
      </c>
      <c r="C154" s="39">
        <v>71.926194376901179</v>
      </c>
      <c r="D154" s="27">
        <v>75.171665425307481</v>
      </c>
      <c r="E154" s="27">
        <v>-55.591283532665713</v>
      </c>
      <c r="F154" s="27">
        <v>140.19933972962036</v>
      </c>
      <c r="G154" s="27">
        <v>71.926194376901179</v>
      </c>
      <c r="H154" s="27">
        <f t="shared" si="4"/>
        <v>35.942780737915513</v>
      </c>
      <c r="I154" s="31">
        <f t="shared" si="5"/>
        <v>119.7173961238046</v>
      </c>
      <c r="J154" s="27">
        <f>0</f>
        <v>0</v>
      </c>
    </row>
    <row r="155" spans="2:10" x14ac:dyDescent="0.25">
      <c r="B155" s="23">
        <v>154</v>
      </c>
      <c r="C155" s="24">
        <v>37.481380334658155</v>
      </c>
      <c r="D155" s="25">
        <v>-59.112494852680243</v>
      </c>
      <c r="E155" s="25">
        <v>111.36773425606624</v>
      </c>
      <c r="F155" s="25">
        <v>361.89159273848122</v>
      </c>
      <c r="G155" s="25">
        <v>37.481380334658155</v>
      </c>
      <c r="H155" s="25">
        <f t="shared" si="4"/>
        <v>-7.9684261200562929</v>
      </c>
      <c r="I155" s="30">
        <f t="shared" si="5"/>
        <v>264.5685290173343</v>
      </c>
      <c r="J155" s="25">
        <f>0</f>
        <v>0</v>
      </c>
    </row>
    <row r="156" spans="2:10" x14ac:dyDescent="0.25">
      <c r="B156" s="26">
        <v>155</v>
      </c>
      <c r="C156" s="39">
        <v>155.9884322248032</v>
      </c>
      <c r="D156" s="27">
        <v>155.9884322248032</v>
      </c>
      <c r="E156" s="27">
        <v>78.70454255417728</v>
      </c>
      <c r="F156" s="27">
        <v>93.530023176176627</v>
      </c>
      <c r="G156" s="27">
        <v>73.284360257528306</v>
      </c>
      <c r="H156" s="27">
        <f t="shared" si="4"/>
        <v>132.80326532361542</v>
      </c>
      <c r="I156" s="31">
        <f t="shared" si="5"/>
        <v>87.456324300582125</v>
      </c>
      <c r="J156" s="27">
        <f>0</f>
        <v>0</v>
      </c>
    </row>
    <row r="157" spans="2:10" x14ac:dyDescent="0.25">
      <c r="B157" s="23">
        <v>156</v>
      </c>
      <c r="C157" s="24">
        <v>176.98395968700589</v>
      </c>
      <c r="D157" s="25">
        <v>176.98395968700589</v>
      </c>
      <c r="E157" s="25">
        <v>-25.763192987860975</v>
      </c>
      <c r="F157" s="25">
        <v>22.766175828549393</v>
      </c>
      <c r="G157" s="25">
        <v>52.446028096884532</v>
      </c>
      <c r="H157" s="25">
        <f t="shared" si="4"/>
        <v>116.15981388454583</v>
      </c>
      <c r="I157" s="30">
        <f t="shared" si="5"/>
        <v>31.670131509049931</v>
      </c>
      <c r="J157" s="25">
        <f>0</f>
        <v>0</v>
      </c>
    </row>
    <row r="158" spans="2:10" x14ac:dyDescent="0.25">
      <c r="B158" s="26">
        <v>157</v>
      </c>
      <c r="C158" s="39">
        <v>262.33210296545496</v>
      </c>
      <c r="D158" s="27">
        <v>262.33210296545496</v>
      </c>
      <c r="E158" s="27">
        <v>126.58534666541971</v>
      </c>
      <c r="F158" s="27">
        <v>-44.535580331163118</v>
      </c>
      <c r="G158" s="27">
        <v>91.213275772949942</v>
      </c>
      <c r="H158" s="27">
        <f t="shared" si="4"/>
        <v>221.60807607544439</v>
      </c>
      <c r="I158" s="31">
        <f t="shared" si="5"/>
        <v>-3.8109234999291992</v>
      </c>
      <c r="J158" s="27">
        <f>0</f>
        <v>0</v>
      </c>
    </row>
    <row r="159" spans="2:10" x14ac:dyDescent="0.25">
      <c r="B159" s="23">
        <v>158</v>
      </c>
      <c r="C159" s="24">
        <v>126.3138726869217</v>
      </c>
      <c r="D159" s="25">
        <v>212.29863256356637</v>
      </c>
      <c r="E159" s="25">
        <v>126.3138726869217</v>
      </c>
      <c r="F159" s="25">
        <v>65.313821359839466</v>
      </c>
      <c r="G159" s="25">
        <v>62.752270424214039</v>
      </c>
      <c r="H159" s="25">
        <f t="shared" si="4"/>
        <v>186.50320460057296</v>
      </c>
      <c r="I159" s="30">
        <f t="shared" si="5"/>
        <v>64.545356079151844</v>
      </c>
      <c r="J159" s="25">
        <f>0</f>
        <v>0</v>
      </c>
    </row>
    <row r="160" spans="2:10" x14ac:dyDescent="0.25">
      <c r="B160" s="26">
        <v>159</v>
      </c>
      <c r="C160" s="39">
        <v>41.340506566078915</v>
      </c>
      <c r="D160" s="27">
        <v>-102.3257507192576</v>
      </c>
      <c r="E160" s="27">
        <v>-2.1242892222085885</v>
      </c>
      <c r="F160" s="27">
        <v>19.686461832402586</v>
      </c>
      <c r="G160" s="27">
        <v>41.340506566078915</v>
      </c>
      <c r="H160" s="27">
        <f t="shared" si="4"/>
        <v>-72.265312270142886</v>
      </c>
      <c r="I160" s="31">
        <f t="shared" si="5"/>
        <v>26.182675252505483</v>
      </c>
      <c r="J160" s="27">
        <f>0</f>
        <v>0</v>
      </c>
    </row>
    <row r="161" spans="2:10" x14ac:dyDescent="0.25">
      <c r="B161" s="23">
        <v>160</v>
      </c>
      <c r="C161" s="24">
        <v>236.97061522820763</v>
      </c>
      <c r="D161" s="25">
        <v>236.97061522820763</v>
      </c>
      <c r="E161" s="25">
        <v>-79.26696331913061</v>
      </c>
      <c r="F161" s="25">
        <v>53.097480740255747</v>
      </c>
      <c r="G161" s="25">
        <v>41.482676626375529</v>
      </c>
      <c r="H161" s="25">
        <f t="shared" si="4"/>
        <v>142.09934166400615</v>
      </c>
      <c r="I161" s="30">
        <f t="shared" si="5"/>
        <v>49.613039506091681</v>
      </c>
      <c r="J161" s="25">
        <f>0</f>
        <v>0</v>
      </c>
    </row>
    <row r="162" spans="2:10" x14ac:dyDescent="0.25">
      <c r="B162" s="26">
        <v>161</v>
      </c>
      <c r="C162" s="39">
        <v>0</v>
      </c>
      <c r="D162" s="27">
        <v>-170.7772369494661</v>
      </c>
      <c r="E162" s="27">
        <v>-107.18502070259856</v>
      </c>
      <c r="F162" s="27">
        <v>-127.53707932396409</v>
      </c>
      <c r="G162" s="27">
        <v>22.042467685999277</v>
      </c>
      <c r="H162" s="27">
        <f t="shared" si="4"/>
        <v>-151.69957207540583</v>
      </c>
      <c r="I162" s="31">
        <f t="shared" si="5"/>
        <v>-82.663215220975076</v>
      </c>
      <c r="J162" s="27">
        <f>0</f>
        <v>0</v>
      </c>
    </row>
    <row r="163" spans="2:10" x14ac:dyDescent="0.25">
      <c r="B163" s="23">
        <v>162</v>
      </c>
      <c r="C163" s="24">
        <v>35.22785141505674</v>
      </c>
      <c r="D163" s="25">
        <v>-143.91326172424567</v>
      </c>
      <c r="E163" s="25">
        <v>161.13028413544211</v>
      </c>
      <c r="F163" s="25">
        <v>287.08176242488213</v>
      </c>
      <c r="G163" s="25">
        <v>35.22785141505674</v>
      </c>
      <c r="H163" s="25">
        <f t="shared" si="4"/>
        <v>-52.400197966339327</v>
      </c>
      <c r="I163" s="30">
        <f t="shared" si="5"/>
        <v>211.5255891219345</v>
      </c>
      <c r="J163" s="25">
        <f>0</f>
        <v>0</v>
      </c>
    </row>
    <row r="164" spans="2:10" x14ac:dyDescent="0.25">
      <c r="B164" s="26">
        <v>163</v>
      </c>
      <c r="C164" s="39">
        <v>41.955591557298213</v>
      </c>
      <c r="D164" s="27">
        <v>77.633037459720228</v>
      </c>
      <c r="E164" s="27">
        <v>60.811378328872927</v>
      </c>
      <c r="F164" s="27">
        <v>109.04093100113785</v>
      </c>
      <c r="G164" s="27">
        <v>41.955591557298213</v>
      </c>
      <c r="H164" s="27">
        <f t="shared" si="4"/>
        <v>72.586539720466035</v>
      </c>
      <c r="I164" s="31">
        <f t="shared" si="5"/>
        <v>88.915329167985945</v>
      </c>
      <c r="J164" s="27">
        <f>0</f>
        <v>0</v>
      </c>
    </row>
    <row r="165" spans="2:10" x14ac:dyDescent="0.25">
      <c r="B165" s="23">
        <v>164</v>
      </c>
      <c r="C165" s="24">
        <v>68.503367886622001</v>
      </c>
      <c r="D165" s="25">
        <v>-158.48034153406559</v>
      </c>
      <c r="E165" s="25">
        <v>102.26161231434209</v>
      </c>
      <c r="F165" s="25">
        <v>68.503367886622001</v>
      </c>
      <c r="G165" s="25">
        <v>25.775074438449799</v>
      </c>
      <c r="H165" s="25">
        <f t="shared" si="4"/>
        <v>-80.257755379543283</v>
      </c>
      <c r="I165" s="30">
        <f t="shared" si="5"/>
        <v>55.684879852170333</v>
      </c>
      <c r="J165" s="25">
        <f>0</f>
        <v>0</v>
      </c>
    </row>
    <row r="166" spans="2:10" x14ac:dyDescent="0.25">
      <c r="B166" s="26">
        <v>165</v>
      </c>
      <c r="C166" s="39">
        <v>139.08317015274201</v>
      </c>
      <c r="D166" s="27">
        <v>139.08317015274201</v>
      </c>
      <c r="E166" s="27">
        <v>10.418728166603792</v>
      </c>
      <c r="F166" s="27">
        <v>-28.552027218639068</v>
      </c>
      <c r="G166" s="27">
        <v>26.959969217864227</v>
      </c>
      <c r="H166" s="27">
        <f t="shared" si="4"/>
        <v>100.48383755690054</v>
      </c>
      <c r="I166" s="31">
        <f t="shared" si="5"/>
        <v>-11.898428287688079</v>
      </c>
      <c r="J166" s="27">
        <f>0</f>
        <v>0</v>
      </c>
    </row>
    <row r="167" spans="2:10" x14ac:dyDescent="0.25">
      <c r="B167" s="23">
        <v>166</v>
      </c>
      <c r="C167" s="24">
        <v>153.2944635527937</v>
      </c>
      <c r="D167" s="25">
        <v>-21.035744048097399</v>
      </c>
      <c r="E167" s="25">
        <v>107.1933663618931</v>
      </c>
      <c r="F167" s="25">
        <v>153.2944635527937</v>
      </c>
      <c r="G167" s="25">
        <v>20.634347889060599</v>
      </c>
      <c r="H167" s="25">
        <f t="shared" si="4"/>
        <v>17.432989074899748</v>
      </c>
      <c r="I167" s="30">
        <f t="shared" si="5"/>
        <v>113.49642885367376</v>
      </c>
      <c r="J167" s="25">
        <f>0</f>
        <v>0</v>
      </c>
    </row>
    <row r="168" spans="2:10" x14ac:dyDescent="0.25">
      <c r="B168" s="26">
        <v>167</v>
      </c>
      <c r="C168" s="39">
        <v>339.19255419547687</v>
      </c>
      <c r="D168" s="27">
        <v>213.27477692168077</v>
      </c>
      <c r="E168" s="27">
        <v>73.278866545657948</v>
      </c>
      <c r="F168" s="27">
        <v>339.19255419547687</v>
      </c>
      <c r="G168" s="27">
        <v>23.285033098137415</v>
      </c>
      <c r="H168" s="27">
        <f t="shared" si="4"/>
        <v>171.27600380887392</v>
      </c>
      <c r="I168" s="31">
        <f t="shared" si="5"/>
        <v>244.42029786627504</v>
      </c>
      <c r="J168" s="27">
        <f>0</f>
        <v>0</v>
      </c>
    </row>
    <row r="169" spans="2:10" x14ac:dyDescent="0.25">
      <c r="B169" s="23">
        <v>168</v>
      </c>
      <c r="C169" s="24">
        <v>-17.783599513271227</v>
      </c>
      <c r="D169" s="25">
        <v>-17.783599513271227</v>
      </c>
      <c r="E169" s="25">
        <v>134.35489910034534</v>
      </c>
      <c r="F169" s="25">
        <v>-105.03642228249026</v>
      </c>
      <c r="G169" s="25">
        <v>28.450988049188133</v>
      </c>
      <c r="H169" s="25">
        <f t="shared" si="4"/>
        <v>27.857950070813743</v>
      </c>
      <c r="I169" s="30">
        <f t="shared" si="5"/>
        <v>-64.990199182986728</v>
      </c>
      <c r="J169" s="25">
        <f>0</f>
        <v>0</v>
      </c>
    </row>
    <row r="170" spans="2:10" x14ac:dyDescent="0.25">
      <c r="B170" s="26">
        <v>169</v>
      </c>
      <c r="C170" s="39">
        <v>116.51912361028813</v>
      </c>
      <c r="D170" s="27">
        <v>77.124638724082473</v>
      </c>
      <c r="E170" s="27">
        <v>49.494322978392489</v>
      </c>
      <c r="F170" s="27">
        <v>116.51912361028813</v>
      </c>
      <c r="G170" s="27">
        <v>-33.396247498641401</v>
      </c>
      <c r="H170" s="27">
        <f t="shared" si="4"/>
        <v>68.835544000375478</v>
      </c>
      <c r="I170" s="31">
        <f t="shared" si="5"/>
        <v>71.544512277609272</v>
      </c>
      <c r="J170" s="27">
        <f>0</f>
        <v>0</v>
      </c>
    </row>
    <row r="171" spans="2:10" x14ac:dyDescent="0.25">
      <c r="B171" s="23">
        <v>170</v>
      </c>
      <c r="C171" s="24">
        <v>141.27046137221771</v>
      </c>
      <c r="D171" s="25">
        <v>208.65896488506496</v>
      </c>
      <c r="E171" s="25">
        <v>141.27046137221771</v>
      </c>
      <c r="F171" s="25">
        <v>118.34500890730304</v>
      </c>
      <c r="G171" s="25">
        <v>52.863149128200064</v>
      </c>
      <c r="H171" s="25">
        <f t="shared" si="4"/>
        <v>188.44241383121079</v>
      </c>
      <c r="I171" s="30">
        <f t="shared" si="5"/>
        <v>98.700450973572146</v>
      </c>
      <c r="J171" s="25">
        <f>0</f>
        <v>0</v>
      </c>
    </row>
    <row r="172" spans="2:10" x14ac:dyDescent="0.25">
      <c r="B172" s="26">
        <v>171</v>
      </c>
      <c r="C172" s="39">
        <v>19.582482206121266</v>
      </c>
      <c r="D172" s="27">
        <v>91.238306654480269</v>
      </c>
      <c r="E172" s="27">
        <v>63.858885650532599</v>
      </c>
      <c r="F172" s="27">
        <v>255.48464924942908</v>
      </c>
      <c r="G172" s="27">
        <v>19.582482206121266</v>
      </c>
      <c r="H172" s="27">
        <f t="shared" si="4"/>
        <v>83.024480353295957</v>
      </c>
      <c r="I172" s="31">
        <f t="shared" si="5"/>
        <v>184.71399913643674</v>
      </c>
      <c r="J172" s="27">
        <f>0</f>
        <v>0</v>
      </c>
    </row>
    <row r="173" spans="2:10" x14ac:dyDescent="0.25">
      <c r="B173" s="23">
        <v>172</v>
      </c>
      <c r="C173" s="24">
        <v>159.10259374264811</v>
      </c>
      <c r="D173" s="25">
        <v>159.10259374264811</v>
      </c>
      <c r="E173" s="25">
        <v>52.892846938652887</v>
      </c>
      <c r="F173" s="25">
        <v>153.74274109797724</v>
      </c>
      <c r="G173" s="25">
        <v>43.093406396537141</v>
      </c>
      <c r="H173" s="25">
        <f t="shared" si="4"/>
        <v>127.23966970144954</v>
      </c>
      <c r="I173" s="30">
        <f t="shared" si="5"/>
        <v>120.54794068754521</v>
      </c>
      <c r="J173" s="25">
        <f>0</f>
        <v>0</v>
      </c>
    </row>
    <row r="174" spans="2:10" x14ac:dyDescent="0.25">
      <c r="B174" s="26">
        <v>173</v>
      </c>
      <c r="C174" s="39">
        <v>59.606090710698396</v>
      </c>
      <c r="D174" s="27">
        <v>161.72561880495491</v>
      </c>
      <c r="E174" s="27">
        <v>-62.281645317155224</v>
      </c>
      <c r="F174" s="27">
        <v>251.68633507436462</v>
      </c>
      <c r="G174" s="27">
        <v>59.606090710698396</v>
      </c>
      <c r="H174" s="27">
        <f t="shared" si="4"/>
        <v>94.523439568321862</v>
      </c>
      <c r="I174" s="31">
        <f t="shared" si="5"/>
        <v>194.06226176526474</v>
      </c>
      <c r="J174" s="27">
        <f>0</f>
        <v>0</v>
      </c>
    </row>
    <row r="175" spans="2:10" x14ac:dyDescent="0.25">
      <c r="B175" s="23">
        <v>174</v>
      </c>
      <c r="C175" s="24">
        <v>78.522250631586189</v>
      </c>
      <c r="D175" s="25">
        <v>11.59676098416989</v>
      </c>
      <c r="E175" s="25">
        <v>75.162323176490233</v>
      </c>
      <c r="F175" s="25">
        <v>71.954391406951089</v>
      </c>
      <c r="G175" s="25">
        <v>78.522250631586189</v>
      </c>
      <c r="H175" s="25">
        <f t="shared" si="4"/>
        <v>30.666429641865989</v>
      </c>
      <c r="I175" s="30">
        <f t="shared" si="5"/>
        <v>73.924749174341613</v>
      </c>
      <c r="J175" s="25">
        <f>0</f>
        <v>0</v>
      </c>
    </row>
    <row r="176" spans="2:10" x14ac:dyDescent="0.25">
      <c r="B176" s="26">
        <v>175</v>
      </c>
      <c r="C176" s="39">
        <v>53.699631684537898</v>
      </c>
      <c r="D176" s="27">
        <v>198.2371603869633</v>
      </c>
      <c r="E176" s="27">
        <v>53.699631684537898</v>
      </c>
      <c r="F176" s="27">
        <v>40.158248564941445</v>
      </c>
      <c r="G176" s="27">
        <v>86.406894640064365</v>
      </c>
      <c r="H176" s="27">
        <f t="shared" si="4"/>
        <v>154.87590177623565</v>
      </c>
      <c r="I176" s="31">
        <f t="shared" si="5"/>
        <v>54.032842387478318</v>
      </c>
      <c r="J176" s="27">
        <f>0</f>
        <v>0</v>
      </c>
    </row>
    <row r="177" spans="2:10" x14ac:dyDescent="0.25">
      <c r="B177" s="23">
        <v>176</v>
      </c>
      <c r="C177" s="24">
        <v>203.38915876112384</v>
      </c>
      <c r="D177" s="25">
        <v>203.38915876112384</v>
      </c>
      <c r="E177" s="25">
        <v>52.590740907836647</v>
      </c>
      <c r="F177" s="25">
        <v>142.27882699142714</v>
      </c>
      <c r="G177" s="25">
        <v>41.756867853158603</v>
      </c>
      <c r="H177" s="25">
        <f t="shared" si="4"/>
        <v>158.14963340513768</v>
      </c>
      <c r="I177" s="30">
        <f t="shared" si="5"/>
        <v>112.12223924994657</v>
      </c>
      <c r="J177" s="25">
        <f>0</f>
        <v>0</v>
      </c>
    </row>
    <row r="178" spans="2:10" x14ac:dyDescent="0.25">
      <c r="B178" s="26">
        <v>177</v>
      </c>
      <c r="C178" s="39">
        <v>37.06953852105682</v>
      </c>
      <c r="D178" s="27">
        <v>-147.45861892115263</v>
      </c>
      <c r="E178" s="27">
        <v>63.090745962405379</v>
      </c>
      <c r="F178" s="27">
        <v>36.846578858358399</v>
      </c>
      <c r="G178" s="27">
        <v>37.06953852105682</v>
      </c>
      <c r="H178" s="27">
        <f t="shared" si="4"/>
        <v>-84.293809456085228</v>
      </c>
      <c r="I178" s="31">
        <f t="shared" si="5"/>
        <v>36.913466757167924</v>
      </c>
      <c r="J178" s="27">
        <f>0</f>
        <v>0</v>
      </c>
    </row>
    <row r="179" spans="2:10" x14ac:dyDescent="0.25">
      <c r="B179" s="23">
        <v>178</v>
      </c>
      <c r="C179" s="24">
        <v>0</v>
      </c>
      <c r="D179" s="25">
        <v>-186.63639841195379</v>
      </c>
      <c r="E179" s="25">
        <v>151.66085674058615</v>
      </c>
      <c r="F179" s="25">
        <v>-113.25276897954774</v>
      </c>
      <c r="G179" s="25">
        <v>98.272602187147839</v>
      </c>
      <c r="H179" s="25">
        <f t="shared" si="4"/>
        <v>-85.147221866191813</v>
      </c>
      <c r="I179" s="30">
        <f t="shared" si="5"/>
        <v>-49.795157629539062</v>
      </c>
      <c r="J179" s="25">
        <f>0</f>
        <v>0</v>
      </c>
    </row>
    <row r="180" spans="2:10" x14ac:dyDescent="0.25">
      <c r="B180" s="26">
        <v>179</v>
      </c>
      <c r="C180" s="39">
        <v>-28.359709282870995</v>
      </c>
      <c r="D180" s="27">
        <v>164.19852775401733</v>
      </c>
      <c r="E180" s="27">
        <v>-28.359709282870995</v>
      </c>
      <c r="F180" s="27">
        <v>-16.732405161769663</v>
      </c>
      <c r="G180" s="27">
        <v>66.926269386092741</v>
      </c>
      <c r="H180" s="27">
        <f t="shared" si="4"/>
        <v>106.43105664295082</v>
      </c>
      <c r="I180" s="31">
        <f t="shared" si="5"/>
        <v>8.3651972025890586</v>
      </c>
      <c r="J180" s="27">
        <f>0</f>
        <v>0</v>
      </c>
    </row>
    <row r="181" spans="2:10" x14ac:dyDescent="0.25">
      <c r="B181" s="23">
        <v>180</v>
      </c>
      <c r="C181" s="24">
        <v>112.8667113170816</v>
      </c>
      <c r="D181" s="25">
        <v>-88.557882015248737</v>
      </c>
      <c r="E181" s="25">
        <v>-3.3369937032359474</v>
      </c>
      <c r="F181" s="25">
        <v>112.8667113170816</v>
      </c>
      <c r="G181" s="25">
        <v>0.96353953736671372</v>
      </c>
      <c r="H181" s="25">
        <f t="shared" si="4"/>
        <v>-62.991615521644896</v>
      </c>
      <c r="I181" s="30">
        <f t="shared" si="5"/>
        <v>79.295759783167128</v>
      </c>
      <c r="J181" s="25">
        <f>0</f>
        <v>0</v>
      </c>
    </row>
    <row r="182" spans="2:10" x14ac:dyDescent="0.25">
      <c r="B182" s="26">
        <v>181</v>
      </c>
      <c r="C182" s="39">
        <v>5.2570729133901182</v>
      </c>
      <c r="D182" s="27">
        <v>142.13160068064542</v>
      </c>
      <c r="E182" s="27">
        <v>5.2570729133901182</v>
      </c>
      <c r="F182" s="27">
        <v>64.973669217165906</v>
      </c>
      <c r="G182" s="27">
        <v>107.33944002574196</v>
      </c>
      <c r="H182" s="27">
        <f t="shared" si="4"/>
        <v>101.06924235046883</v>
      </c>
      <c r="I182" s="31">
        <f t="shared" si="5"/>
        <v>77.683400459738721</v>
      </c>
      <c r="J182" s="27">
        <f>0</f>
        <v>0</v>
      </c>
    </row>
    <row r="183" spans="2:10" x14ac:dyDescent="0.25">
      <c r="B183" s="23">
        <v>182</v>
      </c>
      <c r="C183" s="24">
        <v>260.34095331627839</v>
      </c>
      <c r="D183" s="25">
        <v>27.829753231760776</v>
      </c>
      <c r="E183" s="25">
        <v>-113.27436095697158</v>
      </c>
      <c r="F183" s="25">
        <v>260.34095331627839</v>
      </c>
      <c r="G183" s="25">
        <v>142.23181225064147</v>
      </c>
      <c r="H183" s="25">
        <f t="shared" si="4"/>
        <v>-14.501481024858929</v>
      </c>
      <c r="I183" s="30">
        <f t="shared" si="5"/>
        <v>224.90821099658731</v>
      </c>
      <c r="J183" s="25">
        <f>0</f>
        <v>0</v>
      </c>
    </row>
    <row r="184" spans="2:10" x14ac:dyDescent="0.25">
      <c r="B184" s="26">
        <v>183</v>
      </c>
      <c r="C184" s="39">
        <v>240.69498748193183</v>
      </c>
      <c r="D184" s="27">
        <v>-19.264735039982298</v>
      </c>
      <c r="E184" s="27">
        <v>39.630444385247579</v>
      </c>
      <c r="F184" s="27">
        <v>240.69498748193183</v>
      </c>
      <c r="G184" s="27">
        <v>98.645609329067682</v>
      </c>
      <c r="H184" s="27">
        <f t="shared" si="4"/>
        <v>-1.5961812124133345</v>
      </c>
      <c r="I184" s="31">
        <f t="shared" si="5"/>
        <v>198.08017403607258</v>
      </c>
      <c r="J184" s="27">
        <f>0</f>
        <v>0</v>
      </c>
    </row>
    <row r="185" spans="2:10" x14ac:dyDescent="0.25">
      <c r="B185" s="23">
        <v>184</v>
      </c>
      <c r="C185" s="24">
        <v>95.392013412939448</v>
      </c>
      <c r="D185" s="25">
        <v>17.110435450266962</v>
      </c>
      <c r="E185" s="25">
        <v>15.627979168318269</v>
      </c>
      <c r="F185" s="25">
        <v>95.392013412939448</v>
      </c>
      <c r="G185" s="25">
        <v>54.01181192032621</v>
      </c>
      <c r="H185" s="25">
        <f t="shared" si="4"/>
        <v>16.665698565682355</v>
      </c>
      <c r="I185" s="30">
        <f t="shared" si="5"/>
        <v>82.977952965155467</v>
      </c>
      <c r="J185" s="25">
        <f>0</f>
        <v>0</v>
      </c>
    </row>
    <row r="186" spans="2:10" x14ac:dyDescent="0.25">
      <c r="B186" s="26">
        <v>185</v>
      </c>
      <c r="C186" s="39">
        <v>0</v>
      </c>
      <c r="D186" s="27">
        <v>-24.38124703912537</v>
      </c>
      <c r="E186" s="27">
        <v>0.55169796294284623</v>
      </c>
      <c r="F186" s="27">
        <v>-93.952115150175729</v>
      </c>
      <c r="G186" s="27">
        <v>81.147601047079434</v>
      </c>
      <c r="H186" s="27">
        <f t="shared" si="4"/>
        <v>-16.901363538504903</v>
      </c>
      <c r="I186" s="31">
        <f t="shared" si="5"/>
        <v>-41.422200290999179</v>
      </c>
      <c r="J186" s="27">
        <f>0</f>
        <v>0</v>
      </c>
    </row>
    <row r="187" spans="2:10" x14ac:dyDescent="0.25">
      <c r="B187" s="23">
        <v>186</v>
      </c>
      <c r="C187" s="24">
        <v>77.104539095121979</v>
      </c>
      <c r="D187" s="25">
        <v>-66.386340940777131</v>
      </c>
      <c r="E187" s="25">
        <v>32.292172554238235</v>
      </c>
      <c r="F187" s="25">
        <v>-0.20532884164040865</v>
      </c>
      <c r="G187" s="25">
        <v>77.104539095121979</v>
      </c>
      <c r="H187" s="25">
        <f t="shared" si="4"/>
        <v>-36.782786892272519</v>
      </c>
      <c r="I187" s="30">
        <f t="shared" si="5"/>
        <v>22.987631539388307</v>
      </c>
      <c r="J187" s="25">
        <f>0</f>
        <v>0</v>
      </c>
    </row>
    <row r="188" spans="2:10" x14ac:dyDescent="0.25">
      <c r="B188" s="26">
        <v>187</v>
      </c>
      <c r="C188" s="39">
        <v>29.591690537409647</v>
      </c>
      <c r="D188" s="27">
        <v>-28.492150038876474</v>
      </c>
      <c r="E188" s="27">
        <v>-21.117425903762367</v>
      </c>
      <c r="F188" s="27">
        <v>47.868114649268357</v>
      </c>
      <c r="G188" s="27">
        <v>29.591690537409647</v>
      </c>
      <c r="H188" s="27">
        <f t="shared" si="4"/>
        <v>-26.279732798342241</v>
      </c>
      <c r="I188" s="31">
        <f t="shared" si="5"/>
        <v>42.385187415710739</v>
      </c>
      <c r="J188" s="27">
        <f>0</f>
        <v>0</v>
      </c>
    </row>
    <row r="189" spans="2:10" x14ac:dyDescent="0.25">
      <c r="B189" s="23">
        <v>188</v>
      </c>
      <c r="C189" s="24">
        <v>116.75929586961817</v>
      </c>
      <c r="D189" s="25">
        <v>116.75929586961817</v>
      </c>
      <c r="E189" s="25">
        <v>-128.33074463128071</v>
      </c>
      <c r="F189" s="25">
        <v>74.819236541946509</v>
      </c>
      <c r="G189" s="25">
        <v>-43.716306886605864</v>
      </c>
      <c r="H189" s="25">
        <f t="shared" si="4"/>
        <v>43.232283719348501</v>
      </c>
      <c r="I189" s="30">
        <f t="shared" si="5"/>
        <v>39.258573513380796</v>
      </c>
      <c r="J189" s="25">
        <f>0</f>
        <v>0</v>
      </c>
    </row>
    <row r="190" spans="2:10" x14ac:dyDescent="0.25">
      <c r="B190" s="26">
        <v>189</v>
      </c>
      <c r="C190" s="39">
        <v>246.22379831453168</v>
      </c>
      <c r="D190" s="27">
        <v>48.573821979753795</v>
      </c>
      <c r="E190" s="27">
        <v>83.252477267750606</v>
      </c>
      <c r="F190" s="27">
        <v>246.22379831453168</v>
      </c>
      <c r="G190" s="27">
        <v>64.375392140605229</v>
      </c>
      <c r="H190" s="27">
        <f t="shared" si="4"/>
        <v>58.977418566152835</v>
      </c>
      <c r="I190" s="31">
        <f t="shared" si="5"/>
        <v>191.66927646235374</v>
      </c>
      <c r="J190" s="27">
        <f>0</f>
        <v>0</v>
      </c>
    </row>
    <row r="191" spans="2:10" x14ac:dyDescent="0.25">
      <c r="B191" s="23">
        <v>190</v>
      </c>
      <c r="C191" s="24">
        <v>198.51350552740001</v>
      </c>
      <c r="D191" s="25">
        <v>54.459702069040517</v>
      </c>
      <c r="E191" s="25">
        <v>210.05951141147162</v>
      </c>
      <c r="F191" s="25">
        <v>198.51350552740001</v>
      </c>
      <c r="G191" s="25">
        <v>36.958661732483748</v>
      </c>
      <c r="H191" s="25">
        <f t="shared" si="4"/>
        <v>101.13964487176983</v>
      </c>
      <c r="I191" s="30">
        <f t="shared" si="5"/>
        <v>150.04705238892512</v>
      </c>
      <c r="J191" s="25">
        <f>0</f>
        <v>0</v>
      </c>
    </row>
    <row r="192" spans="2:10" x14ac:dyDescent="0.25">
      <c r="B192" s="26">
        <v>191</v>
      </c>
      <c r="C192" s="39">
        <v>312.08562019323972</v>
      </c>
      <c r="D192" s="27">
        <v>-196.9622882092977</v>
      </c>
      <c r="E192" s="27">
        <v>-34.125481353449075</v>
      </c>
      <c r="F192" s="27">
        <v>312.08562019323972</v>
      </c>
      <c r="G192" s="27">
        <v>12.746271166971503</v>
      </c>
      <c r="H192" s="27">
        <f t="shared" si="4"/>
        <v>-148.11124615254309</v>
      </c>
      <c r="I192" s="31">
        <f t="shared" si="5"/>
        <v>222.28381548535924</v>
      </c>
      <c r="J192" s="27">
        <f>0</f>
        <v>0</v>
      </c>
    </row>
    <row r="193" spans="2:10" x14ac:dyDescent="0.25">
      <c r="B193" s="23">
        <v>192</v>
      </c>
      <c r="C193" s="24">
        <v>132.93673631738395</v>
      </c>
      <c r="D193" s="25">
        <v>-4.2391647293641768</v>
      </c>
      <c r="E193" s="25">
        <v>-59.006963757148824</v>
      </c>
      <c r="F193" s="25">
        <v>25.655450834080497</v>
      </c>
      <c r="G193" s="25">
        <v>132.93673631738395</v>
      </c>
      <c r="H193" s="25">
        <f t="shared" si="4"/>
        <v>-20.669504437699569</v>
      </c>
      <c r="I193" s="30">
        <f t="shared" si="5"/>
        <v>57.839836479071522</v>
      </c>
      <c r="J193" s="25">
        <f>0</f>
        <v>0</v>
      </c>
    </row>
    <row r="194" spans="2:10" x14ac:dyDescent="0.25">
      <c r="B194" s="26">
        <v>193</v>
      </c>
      <c r="C194" s="39">
        <v>107.57054445283505</v>
      </c>
      <c r="D194" s="27">
        <v>107.57054445283505</v>
      </c>
      <c r="E194" s="27">
        <v>110.54747648346657</v>
      </c>
      <c r="F194" s="27">
        <v>-62.690148574368123</v>
      </c>
      <c r="G194" s="27">
        <v>42.478455944141679</v>
      </c>
      <c r="H194" s="27">
        <f t="shared" ref="H194:H257" si="6">0.7*D194+0.3*E194</f>
        <v>108.46362406202451</v>
      </c>
      <c r="I194" s="31">
        <f t="shared" ref="I194:I257" si="7">0.7*F194+0.3*G194</f>
        <v>-31.139567218815181</v>
      </c>
      <c r="J194" s="27">
        <f>0</f>
        <v>0</v>
      </c>
    </row>
    <row r="195" spans="2:10" x14ac:dyDescent="0.25">
      <c r="B195" s="23">
        <v>194</v>
      </c>
      <c r="C195" s="24">
        <v>354.63525031116586</v>
      </c>
      <c r="D195" s="25">
        <v>354.63525031116586</v>
      </c>
      <c r="E195" s="25">
        <v>87.750941725727429</v>
      </c>
      <c r="F195" s="25">
        <v>109.93410946475389</v>
      </c>
      <c r="G195" s="25">
        <v>9.7141060236632057</v>
      </c>
      <c r="H195" s="25">
        <f t="shared" si="6"/>
        <v>274.56995773553433</v>
      </c>
      <c r="I195" s="30">
        <f t="shared" si="7"/>
        <v>79.868108432426681</v>
      </c>
      <c r="J195" s="25">
        <f>0</f>
        <v>0</v>
      </c>
    </row>
    <row r="196" spans="2:10" x14ac:dyDescent="0.25">
      <c r="B196" s="26">
        <v>195</v>
      </c>
      <c r="C196" s="39">
        <v>146.93484656718357</v>
      </c>
      <c r="D196" s="27">
        <v>-126.69227112551167</v>
      </c>
      <c r="E196" s="27">
        <v>11.890309527813699</v>
      </c>
      <c r="F196" s="27">
        <v>146.93484656718357</v>
      </c>
      <c r="G196" s="27">
        <v>11.376614079186464</v>
      </c>
      <c r="H196" s="27">
        <f t="shared" si="6"/>
        <v>-85.117496929514047</v>
      </c>
      <c r="I196" s="31">
        <f t="shared" si="7"/>
        <v>106.26737682078443</v>
      </c>
      <c r="J196" s="27">
        <f>0</f>
        <v>0</v>
      </c>
    </row>
    <row r="197" spans="2:10" x14ac:dyDescent="0.25">
      <c r="B197" s="23">
        <v>196</v>
      </c>
      <c r="C197" s="24">
        <v>272.3296267481112</v>
      </c>
      <c r="D197" s="25">
        <v>272.3296267481112</v>
      </c>
      <c r="E197" s="25">
        <v>96.534215109153024</v>
      </c>
      <c r="F197" s="25">
        <v>106.11094512997732</v>
      </c>
      <c r="G197" s="25">
        <v>-0.40719268977773737</v>
      </c>
      <c r="H197" s="25">
        <f t="shared" si="6"/>
        <v>219.59100325642373</v>
      </c>
      <c r="I197" s="30">
        <f t="shared" si="7"/>
        <v>74.155503784050808</v>
      </c>
      <c r="J197" s="25">
        <f>0</f>
        <v>0</v>
      </c>
    </row>
    <row r="198" spans="2:10" x14ac:dyDescent="0.25">
      <c r="B198" s="26">
        <v>197</v>
      </c>
      <c r="C198" s="39">
        <v>139.59903405713308</v>
      </c>
      <c r="D198" s="27">
        <v>-205.31407621082894</v>
      </c>
      <c r="E198" s="27">
        <v>75.428593769550389</v>
      </c>
      <c r="F198" s="27">
        <v>139.59903405713308</v>
      </c>
      <c r="G198" s="27">
        <v>38.315423636807836</v>
      </c>
      <c r="H198" s="27">
        <f t="shared" si="6"/>
        <v>-121.09127521671513</v>
      </c>
      <c r="I198" s="31">
        <f t="shared" si="7"/>
        <v>109.2139509310355</v>
      </c>
      <c r="J198" s="27">
        <f>0</f>
        <v>0</v>
      </c>
    </row>
    <row r="199" spans="2:10" x14ac:dyDescent="0.25">
      <c r="B199" s="23">
        <v>198</v>
      </c>
      <c r="C199" s="24">
        <v>261.05368406108357</v>
      </c>
      <c r="D199" s="25">
        <v>261.05368406108357</v>
      </c>
      <c r="E199" s="25">
        <v>-4.8462582468535942</v>
      </c>
      <c r="F199" s="25">
        <v>52.482835617845737</v>
      </c>
      <c r="G199" s="25">
        <v>-24.070314954984326</v>
      </c>
      <c r="H199" s="25">
        <f t="shared" si="6"/>
        <v>181.28370136870242</v>
      </c>
      <c r="I199" s="30">
        <f t="shared" si="7"/>
        <v>29.516890445996715</v>
      </c>
      <c r="J199" s="25">
        <f>0</f>
        <v>0</v>
      </c>
    </row>
    <row r="200" spans="2:10" x14ac:dyDescent="0.25">
      <c r="B200" s="26">
        <v>199</v>
      </c>
      <c r="C200" s="39">
        <v>61.336424227256813</v>
      </c>
      <c r="D200" s="27">
        <v>24.538297301613511</v>
      </c>
      <c r="E200" s="27">
        <v>54.481755729991747</v>
      </c>
      <c r="F200" s="27">
        <v>202.04388435486959</v>
      </c>
      <c r="G200" s="27">
        <v>61.336424227256813</v>
      </c>
      <c r="H200" s="27">
        <f t="shared" si="6"/>
        <v>33.521334830126982</v>
      </c>
      <c r="I200" s="31">
        <f t="shared" si="7"/>
        <v>159.83164631658573</v>
      </c>
      <c r="J200" s="27">
        <f>0</f>
        <v>0</v>
      </c>
    </row>
    <row r="201" spans="2:10" x14ac:dyDescent="0.25">
      <c r="B201" s="23">
        <v>200</v>
      </c>
      <c r="C201" s="24">
        <v>427.05261068197058</v>
      </c>
      <c r="D201" s="25">
        <v>427.05261068197058</v>
      </c>
      <c r="E201" s="25">
        <v>46.371367081435046</v>
      </c>
      <c r="F201" s="25">
        <v>138.53132099858226</v>
      </c>
      <c r="G201" s="25">
        <v>79.775329871548493</v>
      </c>
      <c r="H201" s="25">
        <f t="shared" si="6"/>
        <v>312.8482376018099</v>
      </c>
      <c r="I201" s="30">
        <f t="shared" si="7"/>
        <v>120.90452366047212</v>
      </c>
      <c r="J201" s="25">
        <f>0</f>
        <v>0</v>
      </c>
    </row>
    <row r="202" spans="2:10" x14ac:dyDescent="0.25">
      <c r="B202" s="26">
        <v>201</v>
      </c>
      <c r="C202" s="39">
        <v>289.11963746106528</v>
      </c>
      <c r="D202" s="27">
        <v>-62.998614999293409</v>
      </c>
      <c r="E202" s="27">
        <v>103.12542503814963</v>
      </c>
      <c r="F202" s="27">
        <v>289.11963746106528</v>
      </c>
      <c r="G202" s="27">
        <v>35.661304234463493</v>
      </c>
      <c r="H202" s="27">
        <f t="shared" si="6"/>
        <v>-13.161402988060495</v>
      </c>
      <c r="I202" s="31">
        <f t="shared" si="7"/>
        <v>213.08213749308473</v>
      </c>
      <c r="J202" s="27">
        <f>0</f>
        <v>0</v>
      </c>
    </row>
    <row r="203" spans="2:10" x14ac:dyDescent="0.25">
      <c r="B203" s="23">
        <v>202</v>
      </c>
      <c r="C203" s="24">
        <v>270.91065231331515</v>
      </c>
      <c r="D203" s="25">
        <v>143.83158152077323</v>
      </c>
      <c r="E203" s="25">
        <v>-108.92867151075342</v>
      </c>
      <c r="F203" s="25">
        <v>270.91065231331515</v>
      </c>
      <c r="G203" s="25">
        <v>6.2087254642692074</v>
      </c>
      <c r="H203" s="25">
        <f t="shared" si="6"/>
        <v>68.003505611315234</v>
      </c>
      <c r="I203" s="30">
        <f t="shared" si="7"/>
        <v>191.50007425860136</v>
      </c>
      <c r="J203" s="25">
        <f>0</f>
        <v>0</v>
      </c>
    </row>
    <row r="204" spans="2:10" x14ac:dyDescent="0.25">
      <c r="B204" s="26">
        <v>203</v>
      </c>
      <c r="C204" s="39">
        <v>296.90857604137182</v>
      </c>
      <c r="D204" s="27">
        <v>296.90857604137182</v>
      </c>
      <c r="E204" s="27">
        <v>66.918614829351057</v>
      </c>
      <c r="F204" s="27">
        <v>191.78588929127329</v>
      </c>
      <c r="G204" s="27">
        <v>59.817489131236343</v>
      </c>
      <c r="H204" s="27">
        <f t="shared" si="6"/>
        <v>227.91158767776557</v>
      </c>
      <c r="I204" s="31">
        <f t="shared" si="7"/>
        <v>152.19536924326221</v>
      </c>
      <c r="J204" s="27">
        <f>0</f>
        <v>0</v>
      </c>
    </row>
    <row r="205" spans="2:10" x14ac:dyDescent="0.25">
      <c r="B205" s="23">
        <v>204</v>
      </c>
      <c r="C205" s="24">
        <v>176.86754476019195</v>
      </c>
      <c r="D205" s="25">
        <v>126.44457412238071</v>
      </c>
      <c r="E205" s="25">
        <v>176.86754476019195</v>
      </c>
      <c r="F205" s="25">
        <v>59.146401585108272</v>
      </c>
      <c r="G205" s="25">
        <v>111.20611039889933</v>
      </c>
      <c r="H205" s="25">
        <f t="shared" si="6"/>
        <v>141.57146531372408</v>
      </c>
      <c r="I205" s="30">
        <f t="shared" si="7"/>
        <v>74.764314229245585</v>
      </c>
      <c r="J205" s="25">
        <f>0</f>
        <v>0</v>
      </c>
    </row>
    <row r="206" spans="2:10" x14ac:dyDescent="0.25">
      <c r="B206" s="26">
        <v>205</v>
      </c>
      <c r="C206" s="39">
        <v>138.02809636392362</v>
      </c>
      <c r="D206" s="27">
        <v>-149.97997276553318</v>
      </c>
      <c r="E206" s="27">
        <v>-37.295151520374503</v>
      </c>
      <c r="F206" s="27">
        <v>138.02809636392362</v>
      </c>
      <c r="G206" s="27">
        <v>85.554044289945665</v>
      </c>
      <c r="H206" s="27">
        <f t="shared" si="6"/>
        <v>-116.17452639198557</v>
      </c>
      <c r="I206" s="31">
        <f t="shared" si="7"/>
        <v>122.28588074173024</v>
      </c>
      <c r="J206" s="27">
        <f>0</f>
        <v>0</v>
      </c>
    </row>
    <row r="207" spans="2:10" x14ac:dyDescent="0.25">
      <c r="B207" s="23">
        <v>206</v>
      </c>
      <c r="C207" s="24">
        <v>172.99686413334607</v>
      </c>
      <c r="D207" s="25">
        <v>152.59073044743852</v>
      </c>
      <c r="E207" s="25">
        <v>-103.02930502647718</v>
      </c>
      <c r="F207" s="25">
        <v>172.99686413334607</v>
      </c>
      <c r="G207" s="25">
        <v>36.384889565938209</v>
      </c>
      <c r="H207" s="25">
        <f t="shared" si="6"/>
        <v>75.904719805263809</v>
      </c>
      <c r="I207" s="30">
        <f t="shared" si="7"/>
        <v>132.0132717631237</v>
      </c>
      <c r="J207" s="25">
        <f>0</f>
        <v>0</v>
      </c>
    </row>
    <row r="208" spans="2:10" x14ac:dyDescent="0.25">
      <c r="B208" s="26">
        <v>207</v>
      </c>
      <c r="C208" s="39">
        <v>67.327029386659618</v>
      </c>
      <c r="D208" s="27">
        <v>173.04281930660323</v>
      </c>
      <c r="E208" s="27">
        <v>67.327029386659618</v>
      </c>
      <c r="F208" s="27">
        <v>71.256823901829762</v>
      </c>
      <c r="G208" s="27">
        <v>-39.383845868506697</v>
      </c>
      <c r="H208" s="27">
        <f t="shared" si="6"/>
        <v>141.32808233062013</v>
      </c>
      <c r="I208" s="31">
        <f t="shared" si="7"/>
        <v>38.06462297072882</v>
      </c>
      <c r="J208" s="27">
        <f>0</f>
        <v>0</v>
      </c>
    </row>
    <row r="209" spans="2:10" x14ac:dyDescent="0.25">
      <c r="B209" s="23">
        <v>208</v>
      </c>
      <c r="C209" s="24">
        <v>201.8322859036889</v>
      </c>
      <c r="D209" s="25">
        <v>316.07444325508641</v>
      </c>
      <c r="E209" s="25">
        <v>201.8322859036889</v>
      </c>
      <c r="F209" s="25">
        <v>265.81582048838402</v>
      </c>
      <c r="G209" s="25">
        <v>38.591393608050211</v>
      </c>
      <c r="H209" s="25">
        <f t="shared" si="6"/>
        <v>281.80179604966713</v>
      </c>
      <c r="I209" s="30">
        <f t="shared" si="7"/>
        <v>197.64849242428386</v>
      </c>
      <c r="J209" s="25">
        <f>0</f>
        <v>0</v>
      </c>
    </row>
    <row r="210" spans="2:10" x14ac:dyDescent="0.25">
      <c r="B210" s="26">
        <v>209</v>
      </c>
      <c r="C210" s="39">
        <v>235.44869608821909</v>
      </c>
      <c r="D210" s="27">
        <v>112.78782936615457</v>
      </c>
      <c r="E210" s="27">
        <v>124.8709696197144</v>
      </c>
      <c r="F210" s="27">
        <v>235.44869608821909</v>
      </c>
      <c r="G210" s="27">
        <v>39.276524627810964</v>
      </c>
      <c r="H210" s="27">
        <f t="shared" si="6"/>
        <v>116.41277144222252</v>
      </c>
      <c r="I210" s="31">
        <f t="shared" si="7"/>
        <v>176.59704465009662</v>
      </c>
      <c r="J210" s="27">
        <f>0</f>
        <v>0</v>
      </c>
    </row>
    <row r="211" spans="2:10" x14ac:dyDescent="0.25">
      <c r="B211" s="23">
        <v>210</v>
      </c>
      <c r="C211" s="24">
        <v>20.706477994197101</v>
      </c>
      <c r="D211" s="25">
        <v>120.34754849074029</v>
      </c>
      <c r="E211" s="25">
        <v>-137.81256874889249</v>
      </c>
      <c r="F211" s="25">
        <v>20.706477994197101</v>
      </c>
      <c r="G211" s="25">
        <v>96.044075794627886</v>
      </c>
      <c r="H211" s="25">
        <f t="shared" si="6"/>
        <v>42.89951331885046</v>
      </c>
      <c r="I211" s="30">
        <f t="shared" si="7"/>
        <v>43.307757334326332</v>
      </c>
      <c r="J211" s="25">
        <f>0</f>
        <v>0</v>
      </c>
    </row>
    <row r="212" spans="2:10" x14ac:dyDescent="0.25">
      <c r="B212" s="26">
        <v>211</v>
      </c>
      <c r="C212" s="39">
        <v>324.90028761336595</v>
      </c>
      <c r="D212" s="27">
        <v>324.90028761336595</v>
      </c>
      <c r="E212" s="27">
        <v>-7.1970370018752874</v>
      </c>
      <c r="F212" s="27">
        <v>166.03236066605018</v>
      </c>
      <c r="G212" s="27">
        <v>15.865002948106763</v>
      </c>
      <c r="H212" s="27">
        <f t="shared" si="6"/>
        <v>225.27109022879355</v>
      </c>
      <c r="I212" s="31">
        <f t="shared" si="7"/>
        <v>120.98215335066715</v>
      </c>
      <c r="J212" s="27">
        <f>0</f>
        <v>0</v>
      </c>
    </row>
    <row r="213" spans="2:10" x14ac:dyDescent="0.25">
      <c r="B213" s="23">
        <v>212</v>
      </c>
      <c r="C213" s="24">
        <v>266.82665212715847</v>
      </c>
      <c r="D213" s="25">
        <v>266.82665212715847</v>
      </c>
      <c r="E213" s="25">
        <v>136.82335160304109</v>
      </c>
      <c r="F213" s="25">
        <v>229.65189456537502</v>
      </c>
      <c r="G213" s="25">
        <v>19.431165759551824</v>
      </c>
      <c r="H213" s="25">
        <f t="shared" si="6"/>
        <v>227.82566196992326</v>
      </c>
      <c r="I213" s="30">
        <f t="shared" si="7"/>
        <v>166.58567592362806</v>
      </c>
      <c r="J213" s="25">
        <f>0</f>
        <v>0</v>
      </c>
    </row>
    <row r="214" spans="2:10" x14ac:dyDescent="0.25">
      <c r="B214" s="26">
        <v>213</v>
      </c>
      <c r="C214" s="39">
        <v>171.24308990293872</v>
      </c>
      <c r="D214" s="27">
        <v>55.296061845733405</v>
      </c>
      <c r="E214" s="27">
        <v>-98.371471407576962</v>
      </c>
      <c r="F214" s="27">
        <v>171.24308990293872</v>
      </c>
      <c r="G214" s="27">
        <v>23.595021924444044</v>
      </c>
      <c r="H214" s="27">
        <f t="shared" si="6"/>
        <v>9.1958018697402935</v>
      </c>
      <c r="I214" s="31">
        <f t="shared" si="7"/>
        <v>126.94866950939031</v>
      </c>
      <c r="J214" s="27">
        <f>0</f>
        <v>0</v>
      </c>
    </row>
    <row r="215" spans="2:10" x14ac:dyDescent="0.25">
      <c r="B215" s="23">
        <v>214</v>
      </c>
      <c r="C215" s="24">
        <v>24.317901246741329</v>
      </c>
      <c r="D215" s="25">
        <v>16.191282125601148</v>
      </c>
      <c r="E215" s="25">
        <v>-14.435101741950248</v>
      </c>
      <c r="F215" s="25">
        <v>11.715530672135074</v>
      </c>
      <c r="G215" s="25">
        <v>24.317901246741329</v>
      </c>
      <c r="H215" s="25">
        <f t="shared" si="6"/>
        <v>7.0033669653357284</v>
      </c>
      <c r="I215" s="30">
        <f t="shared" si="7"/>
        <v>15.496241844516948</v>
      </c>
      <c r="J215" s="25">
        <f>0</f>
        <v>0</v>
      </c>
    </row>
    <row r="216" spans="2:10" x14ac:dyDescent="0.25">
      <c r="B216" s="26">
        <v>215</v>
      </c>
      <c r="C216" s="39">
        <v>270.32109928723872</v>
      </c>
      <c r="D216" s="27">
        <v>-6.5253586193567088</v>
      </c>
      <c r="E216" s="27">
        <v>-44.048463489055436</v>
      </c>
      <c r="F216" s="27">
        <v>270.32109928723872</v>
      </c>
      <c r="G216" s="27">
        <v>25.506578476912864</v>
      </c>
      <c r="H216" s="27">
        <f t="shared" si="6"/>
        <v>-17.782290080266328</v>
      </c>
      <c r="I216" s="31">
        <f t="shared" si="7"/>
        <v>196.87674304414097</v>
      </c>
      <c r="J216" s="27">
        <f>0</f>
        <v>0</v>
      </c>
    </row>
    <row r="217" spans="2:10" x14ac:dyDescent="0.25">
      <c r="B217" s="23">
        <v>216</v>
      </c>
      <c r="C217" s="24">
        <v>168.66186834625231</v>
      </c>
      <c r="D217" s="25">
        <v>-278.60658730103557</v>
      </c>
      <c r="E217" s="25">
        <v>96.392096456804595</v>
      </c>
      <c r="F217" s="25">
        <v>168.66186834625231</v>
      </c>
      <c r="G217" s="25">
        <v>99.468511799748143</v>
      </c>
      <c r="H217" s="25">
        <f t="shared" si="6"/>
        <v>-166.10698217368352</v>
      </c>
      <c r="I217" s="30">
        <f t="shared" si="7"/>
        <v>147.90386138230105</v>
      </c>
      <c r="J217" s="25">
        <f>0</f>
        <v>0</v>
      </c>
    </row>
    <row r="218" spans="2:10" x14ac:dyDescent="0.25">
      <c r="B218" s="26">
        <v>217</v>
      </c>
      <c r="C218" s="39">
        <v>241.29065629195816</v>
      </c>
      <c r="D218" s="27">
        <v>241.29065629195816</v>
      </c>
      <c r="E218" s="27">
        <v>80.820867643309327</v>
      </c>
      <c r="F218" s="27">
        <v>120.32293069603293</v>
      </c>
      <c r="G218" s="27">
        <v>36.638687957316236</v>
      </c>
      <c r="H218" s="27">
        <f t="shared" si="6"/>
        <v>193.14971969736348</v>
      </c>
      <c r="I218" s="31">
        <f t="shared" si="7"/>
        <v>95.21765787441791</v>
      </c>
      <c r="J218" s="27">
        <f>0</f>
        <v>0</v>
      </c>
    </row>
    <row r="219" spans="2:10" x14ac:dyDescent="0.25">
      <c r="B219" s="23">
        <v>218</v>
      </c>
      <c r="C219" s="24">
        <v>304.81769333676266</v>
      </c>
      <c r="D219" s="25">
        <v>304.81769333676266</v>
      </c>
      <c r="E219" s="25">
        <v>58.150875884066259</v>
      </c>
      <c r="F219" s="25">
        <v>227.43371110898784</v>
      </c>
      <c r="G219" s="25">
        <v>26.226326444157543</v>
      </c>
      <c r="H219" s="25">
        <f t="shared" si="6"/>
        <v>230.8176481009537</v>
      </c>
      <c r="I219" s="30">
        <f t="shared" si="7"/>
        <v>167.07149570953874</v>
      </c>
      <c r="J219" s="25">
        <f>0</f>
        <v>0</v>
      </c>
    </row>
    <row r="220" spans="2:10" x14ac:dyDescent="0.25">
      <c r="B220" s="26">
        <v>219</v>
      </c>
      <c r="C220" s="39">
        <v>24.381772861465823</v>
      </c>
      <c r="D220" s="27">
        <v>-33.927611257198123</v>
      </c>
      <c r="E220" s="27">
        <v>65.38162006459801</v>
      </c>
      <c r="F220" s="27">
        <v>96.307009693628373</v>
      </c>
      <c r="G220" s="27">
        <v>24.381772861465823</v>
      </c>
      <c r="H220" s="27">
        <f t="shared" si="6"/>
        <v>-4.1348418606592823</v>
      </c>
      <c r="I220" s="31">
        <f t="shared" si="7"/>
        <v>74.729438643979606</v>
      </c>
      <c r="J220" s="27">
        <f>0</f>
        <v>0</v>
      </c>
    </row>
    <row r="221" spans="2:10" x14ac:dyDescent="0.25">
      <c r="B221" s="23">
        <v>220</v>
      </c>
      <c r="C221" s="24">
        <v>154.92016521274067</v>
      </c>
      <c r="D221" s="25">
        <v>154.92016521274067</v>
      </c>
      <c r="E221" s="25">
        <v>50.301254085585413</v>
      </c>
      <c r="F221" s="25">
        <v>-4.5126171698834128</v>
      </c>
      <c r="G221" s="25">
        <v>37.976388139910817</v>
      </c>
      <c r="H221" s="25">
        <f t="shared" si="6"/>
        <v>123.5344918745941</v>
      </c>
      <c r="I221" s="30">
        <f t="shared" si="7"/>
        <v>8.2340844230548562</v>
      </c>
      <c r="J221" s="25">
        <f>0</f>
        <v>0</v>
      </c>
    </row>
    <row r="222" spans="2:10" x14ac:dyDescent="0.25">
      <c r="B222" s="26">
        <v>221</v>
      </c>
      <c r="C222" s="39">
        <v>107.83791690219643</v>
      </c>
      <c r="D222" s="27">
        <v>222.60984826176576</v>
      </c>
      <c r="E222" s="27">
        <v>107.83791690219643</v>
      </c>
      <c r="F222" s="27">
        <v>-123.21398668097552</v>
      </c>
      <c r="G222" s="27">
        <v>16.096130789359076</v>
      </c>
      <c r="H222" s="27">
        <f t="shared" si="6"/>
        <v>188.17826885389493</v>
      </c>
      <c r="I222" s="31">
        <f t="shared" si="7"/>
        <v>-81.420951439875139</v>
      </c>
      <c r="J222" s="27">
        <f>0</f>
        <v>0</v>
      </c>
    </row>
    <row r="223" spans="2:10" x14ac:dyDescent="0.25">
      <c r="B223" s="23">
        <v>222</v>
      </c>
      <c r="C223" s="24">
        <v>46.573873118157415</v>
      </c>
      <c r="D223" s="25">
        <v>46.573873118157415</v>
      </c>
      <c r="E223" s="25">
        <v>60.135756570887416</v>
      </c>
      <c r="F223" s="25">
        <v>18.161620125202376</v>
      </c>
      <c r="G223" s="25">
        <v>78.434878804066514</v>
      </c>
      <c r="H223" s="25">
        <f t="shared" si="6"/>
        <v>50.642438153976414</v>
      </c>
      <c r="I223" s="30">
        <f t="shared" si="7"/>
        <v>36.243597728861616</v>
      </c>
      <c r="J223" s="25">
        <f>0</f>
        <v>0</v>
      </c>
    </row>
    <row r="224" spans="2:10" x14ac:dyDescent="0.25">
      <c r="B224" s="26">
        <v>223</v>
      </c>
      <c r="C224" s="39">
        <v>84.803570146764429</v>
      </c>
      <c r="D224" s="27">
        <v>-86.067521012394565</v>
      </c>
      <c r="E224" s="27">
        <v>59.183005486981543</v>
      </c>
      <c r="F224" s="27">
        <v>84.803570146764429</v>
      </c>
      <c r="G224" s="27">
        <v>68.745150257591092</v>
      </c>
      <c r="H224" s="27">
        <f t="shared" si="6"/>
        <v>-42.492363062581731</v>
      </c>
      <c r="I224" s="31">
        <f t="shared" si="7"/>
        <v>79.986044180012414</v>
      </c>
      <c r="J224" s="27">
        <f>0</f>
        <v>0</v>
      </c>
    </row>
    <row r="225" spans="2:10" x14ac:dyDescent="0.25">
      <c r="B225" s="23">
        <v>224</v>
      </c>
      <c r="C225" s="24">
        <v>0</v>
      </c>
      <c r="D225" s="25">
        <v>-208.09824228465743</v>
      </c>
      <c r="E225" s="25">
        <v>128.69512917447639</v>
      </c>
      <c r="F225" s="25">
        <v>-72.09700912131845</v>
      </c>
      <c r="G225" s="25">
        <v>28.346315147947433</v>
      </c>
      <c r="H225" s="25">
        <f t="shared" si="6"/>
        <v>-107.06023084691728</v>
      </c>
      <c r="I225" s="30">
        <f t="shared" si="7"/>
        <v>-41.964011840538681</v>
      </c>
      <c r="J225" s="25">
        <f>0</f>
        <v>0</v>
      </c>
    </row>
    <row r="226" spans="2:10" x14ac:dyDescent="0.25">
      <c r="B226" s="26">
        <v>225</v>
      </c>
      <c r="C226" s="39">
        <v>72.852036803645305</v>
      </c>
      <c r="D226" s="27">
        <v>-80.821806476350446</v>
      </c>
      <c r="E226" s="27">
        <v>148.14984321941287</v>
      </c>
      <c r="F226" s="27">
        <v>72.852036803645305</v>
      </c>
      <c r="G226" s="27">
        <v>11.851614642062881</v>
      </c>
      <c r="H226" s="27">
        <f t="shared" si="6"/>
        <v>-12.130311567621447</v>
      </c>
      <c r="I226" s="31">
        <f t="shared" si="7"/>
        <v>54.551910155170575</v>
      </c>
      <c r="J226" s="27">
        <f>0</f>
        <v>0</v>
      </c>
    </row>
    <row r="227" spans="2:10" x14ac:dyDescent="0.25">
      <c r="B227" s="23">
        <v>226</v>
      </c>
      <c r="C227" s="24">
        <v>123.32469495854255</v>
      </c>
      <c r="D227" s="25">
        <v>89.774355907011881</v>
      </c>
      <c r="E227" s="25">
        <v>53.28709792383254</v>
      </c>
      <c r="F227" s="25">
        <v>123.32469495854255</v>
      </c>
      <c r="G227" s="25">
        <v>43.824657796268866</v>
      </c>
      <c r="H227" s="25">
        <f t="shared" si="6"/>
        <v>78.828178512058074</v>
      </c>
      <c r="I227" s="30">
        <f t="shared" si="7"/>
        <v>99.474683809860451</v>
      </c>
      <c r="J227" s="25">
        <f>0</f>
        <v>0</v>
      </c>
    </row>
    <row r="228" spans="2:10" x14ac:dyDescent="0.25">
      <c r="B228" s="26">
        <v>227</v>
      </c>
      <c r="C228" s="39">
        <v>130.02552729824788</v>
      </c>
      <c r="D228" s="27">
        <v>404.97386325012837</v>
      </c>
      <c r="E228" s="27">
        <v>130.02552729824788</v>
      </c>
      <c r="F228" s="27">
        <v>216.8865494598974</v>
      </c>
      <c r="G228" s="27">
        <v>21.10396625903206</v>
      </c>
      <c r="H228" s="27">
        <f t="shared" si="6"/>
        <v>322.48936246456418</v>
      </c>
      <c r="I228" s="31">
        <f t="shared" si="7"/>
        <v>158.15177449963778</v>
      </c>
      <c r="J228" s="27">
        <f>0</f>
        <v>0</v>
      </c>
    </row>
    <row r="229" spans="2:10" x14ac:dyDescent="0.25">
      <c r="B229" s="23">
        <v>228</v>
      </c>
      <c r="C229" s="24">
        <v>99.866172412175658</v>
      </c>
      <c r="D229" s="25">
        <v>-17.917781309045495</v>
      </c>
      <c r="E229" s="25">
        <v>74.686515100808421</v>
      </c>
      <c r="F229" s="25">
        <v>99.866172412175658</v>
      </c>
      <c r="G229" s="25">
        <v>54.665189433124098</v>
      </c>
      <c r="H229" s="25">
        <f t="shared" si="6"/>
        <v>9.863507613910679</v>
      </c>
      <c r="I229" s="30">
        <f t="shared" si="7"/>
        <v>86.305877518460179</v>
      </c>
      <c r="J229" s="25">
        <f>0</f>
        <v>0</v>
      </c>
    </row>
    <row r="230" spans="2:10" x14ac:dyDescent="0.25">
      <c r="B230" s="26">
        <v>229</v>
      </c>
      <c r="C230" s="39">
        <v>223.06473832862963</v>
      </c>
      <c r="D230" s="27">
        <v>223.06473832862963</v>
      </c>
      <c r="E230" s="27">
        <v>1.9570024975704072</v>
      </c>
      <c r="F230" s="27">
        <v>66.889081458845027</v>
      </c>
      <c r="G230" s="27">
        <v>15.205430179096492</v>
      </c>
      <c r="H230" s="27">
        <f t="shared" si="6"/>
        <v>156.73241757931186</v>
      </c>
      <c r="I230" s="31">
        <f t="shared" si="7"/>
        <v>51.383986074920465</v>
      </c>
      <c r="J230" s="27">
        <f>0</f>
        <v>0</v>
      </c>
    </row>
    <row r="231" spans="2:10" x14ac:dyDescent="0.25">
      <c r="B231" s="23">
        <v>230</v>
      </c>
      <c r="C231" s="24">
        <v>100.64402530208966</v>
      </c>
      <c r="D231" s="25">
        <v>100.64402530208966</v>
      </c>
      <c r="E231" s="25">
        <v>70.782033219392531</v>
      </c>
      <c r="F231" s="25">
        <v>31.6232657708901</v>
      </c>
      <c r="G231" s="25">
        <v>-11.185428400493919</v>
      </c>
      <c r="H231" s="25">
        <f t="shared" si="6"/>
        <v>91.685427677280515</v>
      </c>
      <c r="I231" s="30">
        <f t="shared" si="7"/>
        <v>18.780657519474893</v>
      </c>
      <c r="J231" s="25">
        <f>0</f>
        <v>0</v>
      </c>
    </row>
    <row r="232" spans="2:10" x14ac:dyDescent="0.25">
      <c r="B232" s="26">
        <v>231</v>
      </c>
      <c r="C232" s="39">
        <v>28.494292316308503</v>
      </c>
      <c r="D232" s="27">
        <v>28.494292316308503</v>
      </c>
      <c r="E232" s="27">
        <v>112.59681588562086</v>
      </c>
      <c r="F232" s="27">
        <v>41.843830803509633</v>
      </c>
      <c r="G232" s="27">
        <v>46.398224728862985</v>
      </c>
      <c r="H232" s="27">
        <f t="shared" si="6"/>
        <v>53.72504938710221</v>
      </c>
      <c r="I232" s="31">
        <f t="shared" si="7"/>
        <v>43.210148981115637</v>
      </c>
      <c r="J232" s="27">
        <f>0</f>
        <v>0</v>
      </c>
    </row>
    <row r="233" spans="2:10" x14ac:dyDescent="0.25">
      <c r="B233" s="23">
        <v>232</v>
      </c>
      <c r="C233" s="24">
        <v>301.66225872687255</v>
      </c>
      <c r="D233" s="25">
        <v>301.66225872687255</v>
      </c>
      <c r="E233" s="25">
        <v>51.997686171644759</v>
      </c>
      <c r="F233" s="25">
        <v>203.79076580187723</v>
      </c>
      <c r="G233" s="25">
        <v>79.407366734142101</v>
      </c>
      <c r="H233" s="25">
        <f t="shared" si="6"/>
        <v>226.7628869603042</v>
      </c>
      <c r="I233" s="30">
        <f t="shared" si="7"/>
        <v>166.47574608155668</v>
      </c>
      <c r="J233" s="25">
        <f>0</f>
        <v>0</v>
      </c>
    </row>
    <row r="234" spans="2:10" x14ac:dyDescent="0.25">
      <c r="B234" s="26">
        <v>233</v>
      </c>
      <c r="C234" s="39">
        <v>41.554514192781284</v>
      </c>
      <c r="D234" s="27">
        <v>41.554514192781284</v>
      </c>
      <c r="E234" s="27">
        <v>129.53937375516944</v>
      </c>
      <c r="F234" s="27">
        <v>68.160771272877895</v>
      </c>
      <c r="G234" s="27">
        <v>22.252168576789401</v>
      </c>
      <c r="H234" s="27">
        <f t="shared" si="6"/>
        <v>67.949972061497732</v>
      </c>
      <c r="I234" s="31">
        <f t="shared" si="7"/>
        <v>54.388190464051341</v>
      </c>
      <c r="J234" s="27">
        <f>0</f>
        <v>0</v>
      </c>
    </row>
    <row r="235" spans="2:10" x14ac:dyDescent="0.25">
      <c r="B235" s="23">
        <v>234</v>
      </c>
      <c r="C235" s="24">
        <v>120.07754443231977</v>
      </c>
      <c r="D235" s="25">
        <v>-229.1172267085866</v>
      </c>
      <c r="E235" s="25">
        <v>142.8081087689564</v>
      </c>
      <c r="F235" s="25">
        <v>-6.9272610294806043</v>
      </c>
      <c r="G235" s="25">
        <v>120.07754443231977</v>
      </c>
      <c r="H235" s="25">
        <f t="shared" si="6"/>
        <v>-117.53962606532369</v>
      </c>
      <c r="I235" s="30">
        <f t="shared" si="7"/>
        <v>31.174180609059505</v>
      </c>
      <c r="J235" s="25">
        <f>0</f>
        <v>0</v>
      </c>
    </row>
    <row r="236" spans="2:10" x14ac:dyDescent="0.25">
      <c r="B236" s="26">
        <v>235</v>
      </c>
      <c r="C236" s="39">
        <v>124.69305032624887</v>
      </c>
      <c r="D236" s="27">
        <v>124.69305032624887</v>
      </c>
      <c r="E236" s="27">
        <v>71.334129677530555</v>
      </c>
      <c r="F236" s="27">
        <v>114.32403185802511</v>
      </c>
      <c r="G236" s="27">
        <v>7.392135493053722</v>
      </c>
      <c r="H236" s="27">
        <f t="shared" si="6"/>
        <v>108.68537413163337</v>
      </c>
      <c r="I236" s="31">
        <f t="shared" si="7"/>
        <v>82.24446294853368</v>
      </c>
      <c r="J236" s="27">
        <f>0</f>
        <v>0</v>
      </c>
    </row>
    <row r="237" spans="2:10" x14ac:dyDescent="0.25">
      <c r="B237" s="23">
        <v>236</v>
      </c>
      <c r="C237" s="24">
        <v>179.83386920956178</v>
      </c>
      <c r="D237" s="25">
        <v>179.83386920956178</v>
      </c>
      <c r="E237" s="25">
        <v>26.225717767995974</v>
      </c>
      <c r="F237" s="25">
        <v>50.450184739363493</v>
      </c>
      <c r="G237" s="25">
        <v>67.418007266429299</v>
      </c>
      <c r="H237" s="25">
        <f t="shared" si="6"/>
        <v>133.75142377709201</v>
      </c>
      <c r="I237" s="30">
        <f t="shared" si="7"/>
        <v>55.540531497483229</v>
      </c>
      <c r="J237" s="25">
        <f>0</f>
        <v>0</v>
      </c>
    </row>
    <row r="238" spans="2:10" x14ac:dyDescent="0.25">
      <c r="B238" s="26">
        <v>237</v>
      </c>
      <c r="C238" s="39">
        <v>63.509929565325201</v>
      </c>
      <c r="D238" s="27">
        <v>204.17627770447859</v>
      </c>
      <c r="E238" s="27">
        <v>63.509929565325201</v>
      </c>
      <c r="F238" s="27">
        <v>-25.125167141716474</v>
      </c>
      <c r="G238" s="27">
        <v>68.497939421734728</v>
      </c>
      <c r="H238" s="27">
        <f t="shared" si="6"/>
        <v>161.97637326273255</v>
      </c>
      <c r="I238" s="31">
        <f t="shared" si="7"/>
        <v>2.9617648273188877</v>
      </c>
      <c r="J238" s="27">
        <f>0</f>
        <v>0</v>
      </c>
    </row>
    <row r="239" spans="2:10" x14ac:dyDescent="0.25">
      <c r="B239" s="23">
        <v>238</v>
      </c>
      <c r="C239" s="24">
        <v>148.39594152765903</v>
      </c>
      <c r="D239" s="25">
        <v>148.39594152765903</v>
      </c>
      <c r="E239" s="25">
        <v>15.262715309107115</v>
      </c>
      <c r="F239" s="25">
        <v>-1.9802837970468659</v>
      </c>
      <c r="G239" s="25">
        <v>-18.281947131040994</v>
      </c>
      <c r="H239" s="25">
        <f t="shared" si="6"/>
        <v>108.45597366209344</v>
      </c>
      <c r="I239" s="30">
        <f t="shared" si="7"/>
        <v>-6.8707827972451039</v>
      </c>
      <c r="J239" s="25">
        <f>0</f>
        <v>0</v>
      </c>
    </row>
    <row r="240" spans="2:10" x14ac:dyDescent="0.25">
      <c r="B240" s="26">
        <v>239</v>
      </c>
      <c r="C240" s="39">
        <v>98.620278007824382</v>
      </c>
      <c r="D240" s="27">
        <v>98.620278007824382</v>
      </c>
      <c r="E240" s="27">
        <v>48.433498980371056</v>
      </c>
      <c r="F240" s="27">
        <v>-77.57474086862635</v>
      </c>
      <c r="G240" s="27">
        <v>24.714681154912306</v>
      </c>
      <c r="H240" s="27">
        <f t="shared" si="6"/>
        <v>83.564244299588381</v>
      </c>
      <c r="I240" s="31">
        <f t="shared" si="7"/>
        <v>-46.887914261564745</v>
      </c>
      <c r="J240" s="27">
        <f>0</f>
        <v>0</v>
      </c>
    </row>
    <row r="241" spans="2:10" x14ac:dyDescent="0.25">
      <c r="B241" s="23">
        <v>240</v>
      </c>
      <c r="C241" s="24">
        <v>115.04967304653827</v>
      </c>
      <c r="D241" s="25">
        <v>63.231026285959956</v>
      </c>
      <c r="E241" s="25">
        <v>38.444249614242551</v>
      </c>
      <c r="F241" s="25">
        <v>115.04967304653827</v>
      </c>
      <c r="G241" s="25">
        <v>39.815735868589641</v>
      </c>
      <c r="H241" s="25">
        <f t="shared" si="6"/>
        <v>55.794993284444729</v>
      </c>
      <c r="I241" s="30">
        <f t="shared" si="7"/>
        <v>92.479491893153693</v>
      </c>
      <c r="J241" s="25">
        <f>0</f>
        <v>0</v>
      </c>
    </row>
    <row r="242" spans="2:10" x14ac:dyDescent="0.25">
      <c r="B242" s="26">
        <v>241</v>
      </c>
      <c r="C242" s="39">
        <v>123.15676900750363</v>
      </c>
      <c r="D242" s="27">
        <v>9.9160101844421291</v>
      </c>
      <c r="E242" s="27">
        <v>116.3941432859675</v>
      </c>
      <c r="F242" s="27">
        <v>123.15676900750363</v>
      </c>
      <c r="G242" s="27">
        <v>26.60853925506288</v>
      </c>
      <c r="H242" s="27">
        <f t="shared" si="6"/>
        <v>41.859450114899744</v>
      </c>
      <c r="I242" s="31">
        <f t="shared" si="7"/>
        <v>94.192300081771393</v>
      </c>
      <c r="J242" s="27">
        <f>0</f>
        <v>0</v>
      </c>
    </row>
    <row r="243" spans="2:10" x14ac:dyDescent="0.25">
      <c r="B243" s="23">
        <v>242</v>
      </c>
      <c r="C243" s="24">
        <v>62.57469038161878</v>
      </c>
      <c r="D243" s="25">
        <v>62.57469038161878</v>
      </c>
      <c r="E243" s="25">
        <v>0.23202067951866923</v>
      </c>
      <c r="F243" s="25">
        <v>-39.181534035019325</v>
      </c>
      <c r="G243" s="25">
        <v>54.830433543511496</v>
      </c>
      <c r="H243" s="25">
        <f t="shared" si="6"/>
        <v>43.871889470988741</v>
      </c>
      <c r="I243" s="30">
        <f t="shared" si="7"/>
        <v>-10.977943761460079</v>
      </c>
      <c r="J243" s="25">
        <f>0</f>
        <v>0</v>
      </c>
    </row>
    <row r="244" spans="2:10" x14ac:dyDescent="0.25">
      <c r="B244" s="26">
        <v>243</v>
      </c>
      <c r="C244" s="39">
        <v>222.26766793414885</v>
      </c>
      <c r="D244" s="27">
        <v>253.47703237483168</v>
      </c>
      <c r="E244" s="27">
        <v>-25.998351085832709</v>
      </c>
      <c r="F244" s="27">
        <v>222.26766793414885</v>
      </c>
      <c r="G244" s="27">
        <v>84.597787527879817</v>
      </c>
      <c r="H244" s="27">
        <f t="shared" si="6"/>
        <v>169.63441733663237</v>
      </c>
      <c r="I244" s="31">
        <f t="shared" si="7"/>
        <v>180.96670381226812</v>
      </c>
      <c r="J244" s="27">
        <f>0</f>
        <v>0</v>
      </c>
    </row>
    <row r="245" spans="2:10" x14ac:dyDescent="0.25">
      <c r="B245" s="23">
        <v>244</v>
      </c>
      <c r="C245" s="24">
        <v>181.08985673902805</v>
      </c>
      <c r="D245" s="25">
        <v>-78.537652673062638</v>
      </c>
      <c r="E245" s="25">
        <v>72.162110940221638</v>
      </c>
      <c r="F245" s="25">
        <v>181.08985673902805</v>
      </c>
      <c r="G245" s="25">
        <v>40.792771831124362</v>
      </c>
      <c r="H245" s="25">
        <f t="shared" si="6"/>
        <v>-33.327723589077351</v>
      </c>
      <c r="I245" s="30">
        <f t="shared" si="7"/>
        <v>139.00073126665694</v>
      </c>
      <c r="J245" s="25">
        <f>0</f>
        <v>0</v>
      </c>
    </row>
    <row r="246" spans="2:10" x14ac:dyDescent="0.25">
      <c r="B246" s="26">
        <v>245</v>
      </c>
      <c r="C246" s="39">
        <v>59.948786420819914</v>
      </c>
      <c r="D246" s="27">
        <v>64.857961129075107</v>
      </c>
      <c r="E246" s="27">
        <v>19.215682678929038</v>
      </c>
      <c r="F246" s="27">
        <v>107.77652884765527</v>
      </c>
      <c r="G246" s="27">
        <v>59.948786420819914</v>
      </c>
      <c r="H246" s="27">
        <f t="shared" si="6"/>
        <v>51.165277594031281</v>
      </c>
      <c r="I246" s="31">
        <f t="shared" si="7"/>
        <v>93.428206119604653</v>
      </c>
      <c r="J246" s="27">
        <f>0</f>
        <v>0</v>
      </c>
    </row>
    <row r="247" spans="2:10" x14ac:dyDescent="0.25">
      <c r="B247" s="23">
        <v>246</v>
      </c>
      <c r="C247" s="24">
        <v>134.85241086220893</v>
      </c>
      <c r="D247" s="25">
        <v>-83.909341212486481</v>
      </c>
      <c r="E247" s="25">
        <v>74.264353772535245</v>
      </c>
      <c r="F247" s="25">
        <v>134.85241086220893</v>
      </c>
      <c r="G247" s="25">
        <v>-10.574623415228317</v>
      </c>
      <c r="H247" s="25">
        <f t="shared" si="6"/>
        <v>-36.457232716979959</v>
      </c>
      <c r="I247" s="30">
        <f t="shared" si="7"/>
        <v>91.224300578977747</v>
      </c>
      <c r="J247" s="25">
        <f>0</f>
        <v>0</v>
      </c>
    </row>
    <row r="248" spans="2:10" x14ac:dyDescent="0.25">
      <c r="B248" s="26">
        <v>247</v>
      </c>
      <c r="C248" s="39">
        <v>246.90361199496121</v>
      </c>
      <c r="D248" s="27">
        <v>246.90361199496121</v>
      </c>
      <c r="E248" s="27">
        <v>118.32132011066194</v>
      </c>
      <c r="F248" s="27">
        <v>183.92879578803695</v>
      </c>
      <c r="G248" s="27">
        <v>60.509509407105035</v>
      </c>
      <c r="H248" s="27">
        <f t="shared" si="6"/>
        <v>208.32892442967142</v>
      </c>
      <c r="I248" s="31">
        <f t="shared" si="7"/>
        <v>146.90300987375736</v>
      </c>
      <c r="J248" s="27">
        <f>0</f>
        <v>0</v>
      </c>
    </row>
    <row r="249" spans="2:10" x14ac:dyDescent="0.25">
      <c r="B249" s="23">
        <v>248</v>
      </c>
      <c r="C249" s="24">
        <v>86.80857048835108</v>
      </c>
      <c r="D249" s="25">
        <v>130.28547384342406</v>
      </c>
      <c r="E249" s="25">
        <v>86.80857048835108</v>
      </c>
      <c r="F249" s="25">
        <v>90.620759016122832</v>
      </c>
      <c r="G249" s="25">
        <v>41.101685569439944</v>
      </c>
      <c r="H249" s="25">
        <f t="shared" si="6"/>
        <v>117.24240283690216</v>
      </c>
      <c r="I249" s="30">
        <f t="shared" si="7"/>
        <v>75.765036982117962</v>
      </c>
      <c r="J249" s="25">
        <f>0</f>
        <v>0</v>
      </c>
    </row>
    <row r="250" spans="2:10" x14ac:dyDescent="0.25">
      <c r="B250" s="26">
        <v>249</v>
      </c>
      <c r="C250" s="39">
        <v>179.0850094721111</v>
      </c>
      <c r="D250" s="27">
        <v>179.0850094721111</v>
      </c>
      <c r="E250" s="27">
        <v>-1.4731147817848864</v>
      </c>
      <c r="F250" s="27">
        <v>-83.222592324037123</v>
      </c>
      <c r="G250" s="27">
        <v>55.530339178479679</v>
      </c>
      <c r="H250" s="27">
        <f t="shared" si="6"/>
        <v>124.91757219594228</v>
      </c>
      <c r="I250" s="31">
        <f t="shared" si="7"/>
        <v>-41.596712873282073</v>
      </c>
      <c r="J250" s="27">
        <f>0</f>
        <v>0</v>
      </c>
    </row>
    <row r="251" spans="2:10" x14ac:dyDescent="0.25">
      <c r="B251" s="23">
        <v>250</v>
      </c>
      <c r="C251" s="24">
        <v>17.904564670734423</v>
      </c>
      <c r="D251" s="25">
        <v>194.93125015740966</v>
      </c>
      <c r="E251" s="25">
        <v>36.870341554937674</v>
      </c>
      <c r="F251" s="25">
        <v>294.71548462671365</v>
      </c>
      <c r="G251" s="25">
        <v>17.904564670734423</v>
      </c>
      <c r="H251" s="25">
        <f t="shared" si="6"/>
        <v>147.51297757666805</v>
      </c>
      <c r="I251" s="30">
        <f t="shared" si="7"/>
        <v>211.67220863991989</v>
      </c>
      <c r="J251" s="25">
        <f>0</f>
        <v>0</v>
      </c>
    </row>
    <row r="252" spans="2:10" x14ac:dyDescent="0.25">
      <c r="B252" s="26">
        <v>251</v>
      </c>
      <c r="C252" s="39">
        <v>6.7813468114198088</v>
      </c>
      <c r="D252" s="27">
        <v>-25.274233073288627</v>
      </c>
      <c r="E252" s="27">
        <v>28.11810992743791</v>
      </c>
      <c r="F252" s="27">
        <v>6.7813468114198088</v>
      </c>
      <c r="G252" s="27">
        <v>-2.7618680363531212E-2</v>
      </c>
      <c r="H252" s="27">
        <f t="shared" si="6"/>
        <v>-9.2565301730706651</v>
      </c>
      <c r="I252" s="31">
        <f t="shared" si="7"/>
        <v>4.7386571638848061</v>
      </c>
      <c r="J252" s="27">
        <f>0</f>
        <v>0</v>
      </c>
    </row>
    <row r="253" spans="2:10" x14ac:dyDescent="0.25">
      <c r="B253" s="23">
        <v>252</v>
      </c>
      <c r="C253" s="24">
        <v>317.99784160058459</v>
      </c>
      <c r="D253" s="25">
        <v>317.99784160058459</v>
      </c>
      <c r="E253" s="25">
        <v>-12.158384763655583</v>
      </c>
      <c r="F253" s="25">
        <v>263.76618706637453</v>
      </c>
      <c r="G253" s="25">
        <v>60.174817832977297</v>
      </c>
      <c r="H253" s="25">
        <f t="shared" si="6"/>
        <v>218.95097369131253</v>
      </c>
      <c r="I253" s="30">
        <f t="shared" si="7"/>
        <v>202.68877629635534</v>
      </c>
      <c r="J253" s="25">
        <f>0</f>
        <v>0</v>
      </c>
    </row>
    <row r="254" spans="2:10" x14ac:dyDescent="0.25">
      <c r="B254" s="26">
        <v>253</v>
      </c>
      <c r="C254" s="39">
        <v>65.450660094593317</v>
      </c>
      <c r="D254" s="27">
        <v>-234.8133378491882</v>
      </c>
      <c r="E254" s="27">
        <v>123.75651361720399</v>
      </c>
      <c r="F254" s="27">
        <v>117.18007204083163</v>
      </c>
      <c r="G254" s="27">
        <v>65.450660094593317</v>
      </c>
      <c r="H254" s="27">
        <f t="shared" si="6"/>
        <v>-127.24238240927053</v>
      </c>
      <c r="I254" s="31">
        <f t="shared" si="7"/>
        <v>101.66124845696014</v>
      </c>
      <c r="J254" s="27">
        <f>0</f>
        <v>0</v>
      </c>
    </row>
    <row r="255" spans="2:10" x14ac:dyDescent="0.25">
      <c r="B255" s="23">
        <v>254</v>
      </c>
      <c r="C255" s="24">
        <v>77.520814103922177</v>
      </c>
      <c r="D255" s="25">
        <v>-57.039969529902208</v>
      </c>
      <c r="E255" s="25">
        <v>-67.296393023929468</v>
      </c>
      <c r="F255" s="25">
        <v>100.6710791186151</v>
      </c>
      <c r="G255" s="25">
        <v>77.520814103922177</v>
      </c>
      <c r="H255" s="25">
        <f t="shared" si="6"/>
        <v>-60.116896578110385</v>
      </c>
      <c r="I255" s="30">
        <f t="shared" si="7"/>
        <v>93.725999614207211</v>
      </c>
      <c r="J255" s="25">
        <f>0</f>
        <v>0</v>
      </c>
    </row>
    <row r="256" spans="2:10" x14ac:dyDescent="0.25">
      <c r="B256" s="26">
        <v>255</v>
      </c>
      <c r="C256" s="39">
        <v>174.85913006177358</v>
      </c>
      <c r="D256" s="27">
        <v>-73.762769583192465</v>
      </c>
      <c r="E256" s="27">
        <v>174.85913006177358</v>
      </c>
      <c r="F256" s="27">
        <v>-23.779631868255478</v>
      </c>
      <c r="G256" s="27">
        <v>27.579963142436657</v>
      </c>
      <c r="H256" s="27">
        <f t="shared" si="6"/>
        <v>0.82380031029735079</v>
      </c>
      <c r="I256" s="31">
        <f t="shared" si="7"/>
        <v>-8.3717533650478391</v>
      </c>
      <c r="J256" s="27">
        <f>0</f>
        <v>0</v>
      </c>
    </row>
    <row r="257" spans="2:10" x14ac:dyDescent="0.25">
      <c r="B257" s="23">
        <v>256</v>
      </c>
      <c r="C257" s="24">
        <v>190.34249403705422</v>
      </c>
      <c r="D257" s="25">
        <v>-27.864529000737861</v>
      </c>
      <c r="E257" s="25">
        <v>-54.132081360520019</v>
      </c>
      <c r="F257" s="25">
        <v>190.34249403705422</v>
      </c>
      <c r="G257" s="25">
        <v>65.134559882871073</v>
      </c>
      <c r="H257" s="25">
        <f t="shared" si="6"/>
        <v>-35.744794708672501</v>
      </c>
      <c r="I257" s="30">
        <f t="shared" si="7"/>
        <v>152.78011379079928</v>
      </c>
      <c r="J257" s="25">
        <f>0</f>
        <v>0</v>
      </c>
    </row>
    <row r="258" spans="2:10" x14ac:dyDescent="0.25">
      <c r="B258" s="26">
        <v>257</v>
      </c>
      <c r="C258" s="39">
        <v>95.062792159227257</v>
      </c>
      <c r="D258" s="27">
        <v>-26.308369122849811</v>
      </c>
      <c r="E258" s="27">
        <v>115.14100797240653</v>
      </c>
      <c r="F258" s="27">
        <v>98.751752163435796</v>
      </c>
      <c r="G258" s="27">
        <v>95.062792159227257</v>
      </c>
      <c r="H258" s="27">
        <f t="shared" ref="H258:H321" si="8">0.7*D258+0.3*E258</f>
        <v>16.126444005727087</v>
      </c>
      <c r="I258" s="31">
        <f t="shared" ref="I258:I321" si="9">0.7*F258+0.3*G258</f>
        <v>97.645064162173227</v>
      </c>
      <c r="J258" s="27">
        <f>0</f>
        <v>0</v>
      </c>
    </row>
    <row r="259" spans="2:10" x14ac:dyDescent="0.25">
      <c r="B259" s="23">
        <v>258</v>
      </c>
      <c r="C259" s="24">
        <v>270.30716240087202</v>
      </c>
      <c r="D259" s="25">
        <v>270.30716240087202</v>
      </c>
      <c r="E259" s="25">
        <v>-69.323830745891229</v>
      </c>
      <c r="F259" s="25">
        <v>205.0412484750461</v>
      </c>
      <c r="G259" s="25">
        <v>47.826266097210421</v>
      </c>
      <c r="H259" s="25">
        <f t="shared" si="8"/>
        <v>168.41786445684303</v>
      </c>
      <c r="I259" s="30">
        <f t="shared" si="9"/>
        <v>157.8767537616954</v>
      </c>
      <c r="J259" s="25">
        <f>0</f>
        <v>0</v>
      </c>
    </row>
    <row r="260" spans="2:10" x14ac:dyDescent="0.25">
      <c r="B260" s="26">
        <v>259</v>
      </c>
      <c r="C260" s="39">
        <v>161.7552789083237</v>
      </c>
      <c r="D260" s="27">
        <v>65.657407771979905</v>
      </c>
      <c r="E260" s="27">
        <v>162.79325503112256</v>
      </c>
      <c r="F260" s="27">
        <v>161.7552789083237</v>
      </c>
      <c r="G260" s="27">
        <v>81.977887230505004</v>
      </c>
      <c r="H260" s="27">
        <f t="shared" si="8"/>
        <v>94.798161949722697</v>
      </c>
      <c r="I260" s="31">
        <f t="shared" si="9"/>
        <v>137.82206140497809</v>
      </c>
      <c r="J260" s="27">
        <f>0</f>
        <v>0</v>
      </c>
    </row>
    <row r="261" spans="2:10" x14ac:dyDescent="0.25">
      <c r="B261" s="23">
        <v>260</v>
      </c>
      <c r="C261" s="24">
        <v>154.93394372478619</v>
      </c>
      <c r="D261" s="25">
        <v>0.77859837748097505</v>
      </c>
      <c r="E261" s="25">
        <v>108.72501352357838</v>
      </c>
      <c r="F261" s="25">
        <v>154.93394372478619</v>
      </c>
      <c r="G261" s="25">
        <v>-36.744234018594241</v>
      </c>
      <c r="H261" s="25">
        <f t="shared" si="8"/>
        <v>33.162522921310192</v>
      </c>
      <c r="I261" s="30">
        <f t="shared" si="9"/>
        <v>97.430490401772062</v>
      </c>
      <c r="J261" s="25">
        <f>0</f>
        <v>0</v>
      </c>
    </row>
    <row r="262" spans="2:10" x14ac:dyDescent="0.25">
      <c r="B262" s="26">
        <v>261</v>
      </c>
      <c r="C262" s="39">
        <v>190.58150600412239</v>
      </c>
      <c r="D262" s="27">
        <v>190.58150600412239</v>
      </c>
      <c r="E262" s="27">
        <v>47.252913492796225</v>
      </c>
      <c r="F262" s="27">
        <v>-88.76802258302169</v>
      </c>
      <c r="G262" s="27">
        <v>16.220366703790489</v>
      </c>
      <c r="H262" s="27">
        <f t="shared" si="8"/>
        <v>147.58292825072454</v>
      </c>
      <c r="I262" s="31">
        <f t="shared" si="9"/>
        <v>-57.271505796978033</v>
      </c>
      <c r="J262" s="27">
        <f>0</f>
        <v>0</v>
      </c>
    </row>
    <row r="263" spans="2:10" x14ac:dyDescent="0.25">
      <c r="B263" s="23">
        <v>262</v>
      </c>
      <c r="C263" s="24">
        <v>259.20343318133098</v>
      </c>
      <c r="D263" s="25">
        <v>259.20343318133098</v>
      </c>
      <c r="E263" s="25">
        <v>95.660518260113093</v>
      </c>
      <c r="F263" s="25">
        <v>-85.676907770855678</v>
      </c>
      <c r="G263" s="25">
        <v>56.506333322902499</v>
      </c>
      <c r="H263" s="25">
        <f t="shared" si="8"/>
        <v>210.1405587049656</v>
      </c>
      <c r="I263" s="30">
        <f t="shared" si="9"/>
        <v>-43.021935442728221</v>
      </c>
      <c r="J263" s="25">
        <f>0</f>
        <v>0</v>
      </c>
    </row>
    <row r="264" spans="2:10" x14ac:dyDescent="0.25">
      <c r="B264" s="26">
        <v>263</v>
      </c>
      <c r="C264" s="39">
        <v>-6.9498055076194163</v>
      </c>
      <c r="D264" s="27">
        <v>87.082623467032775</v>
      </c>
      <c r="E264" s="27">
        <v>108.03343171146716</v>
      </c>
      <c r="F264" s="27">
        <v>331.92729925580261</v>
      </c>
      <c r="G264" s="27">
        <v>-6.9498055076194163</v>
      </c>
      <c r="H264" s="27">
        <f t="shared" si="8"/>
        <v>93.367865940363089</v>
      </c>
      <c r="I264" s="31">
        <f t="shared" si="9"/>
        <v>230.26416782677597</v>
      </c>
      <c r="J264" s="27">
        <f>0</f>
        <v>0</v>
      </c>
    </row>
    <row r="265" spans="2:10" x14ac:dyDescent="0.25">
      <c r="B265" s="23">
        <v>264</v>
      </c>
      <c r="C265" s="24">
        <v>307.67249248102269</v>
      </c>
      <c r="D265" s="25">
        <v>307.67249248102269</v>
      </c>
      <c r="E265" s="25">
        <v>-20.422662163975659</v>
      </c>
      <c r="F265" s="25">
        <v>-31.794635861680604</v>
      </c>
      <c r="G265" s="25">
        <v>-5.3179129374949881</v>
      </c>
      <c r="H265" s="25">
        <f t="shared" si="8"/>
        <v>209.24394608752317</v>
      </c>
      <c r="I265" s="30">
        <f t="shared" si="9"/>
        <v>-23.851618984424917</v>
      </c>
      <c r="J265" s="25">
        <f>0</f>
        <v>0</v>
      </c>
    </row>
    <row r="266" spans="2:10" x14ac:dyDescent="0.25">
      <c r="B266" s="26">
        <v>265</v>
      </c>
      <c r="C266" s="39">
        <v>270.49271875872273</v>
      </c>
      <c r="D266" s="27">
        <v>270.49271875872273</v>
      </c>
      <c r="E266" s="27">
        <v>39.079507409099605</v>
      </c>
      <c r="F266" s="27">
        <v>16.804358848373539</v>
      </c>
      <c r="G266" s="27">
        <v>-4.3509921022814595</v>
      </c>
      <c r="H266" s="27">
        <f t="shared" si="8"/>
        <v>201.06875535383577</v>
      </c>
      <c r="I266" s="31">
        <f t="shared" si="9"/>
        <v>10.45775356317704</v>
      </c>
      <c r="J266" s="27">
        <f>0</f>
        <v>0</v>
      </c>
    </row>
    <row r="267" spans="2:10" x14ac:dyDescent="0.25">
      <c r="B267" s="23">
        <v>266</v>
      </c>
      <c r="C267" s="24">
        <v>114.55647704664034</v>
      </c>
      <c r="D267" s="25">
        <v>114.55647704664034</v>
      </c>
      <c r="E267" s="25">
        <v>216.09453825761881</v>
      </c>
      <c r="F267" s="25">
        <v>103.2880189530557</v>
      </c>
      <c r="G267" s="25">
        <v>13.854685228308838</v>
      </c>
      <c r="H267" s="25">
        <f t="shared" si="8"/>
        <v>145.01789540993389</v>
      </c>
      <c r="I267" s="30">
        <f t="shared" si="9"/>
        <v>76.458018835631634</v>
      </c>
      <c r="J267" s="25">
        <f>0</f>
        <v>0</v>
      </c>
    </row>
    <row r="268" spans="2:10" x14ac:dyDescent="0.25">
      <c r="B268" s="26">
        <v>267</v>
      </c>
      <c r="C268" s="39">
        <v>164.5528121001459</v>
      </c>
      <c r="D268" s="27">
        <v>164.5528121001459</v>
      </c>
      <c r="E268" s="27">
        <v>105.64632323537037</v>
      </c>
      <c r="F268" s="27">
        <v>57.724322169279652</v>
      </c>
      <c r="G268" s="27">
        <v>18.212695211334776</v>
      </c>
      <c r="H268" s="27">
        <f t="shared" si="8"/>
        <v>146.88086544071322</v>
      </c>
      <c r="I268" s="31">
        <f t="shared" si="9"/>
        <v>45.870834081896191</v>
      </c>
      <c r="J268" s="27">
        <f>0</f>
        <v>0</v>
      </c>
    </row>
    <row r="269" spans="2:10" x14ac:dyDescent="0.25">
      <c r="B269" s="23">
        <v>268</v>
      </c>
      <c r="C269" s="24">
        <v>0</v>
      </c>
      <c r="D269" s="25">
        <v>-112.97025127964065</v>
      </c>
      <c r="E269" s="25">
        <v>-117.09394260447215</v>
      </c>
      <c r="F269" s="25">
        <v>-15.606746005247643</v>
      </c>
      <c r="G269" s="25">
        <v>26.768258810242564</v>
      </c>
      <c r="H269" s="25">
        <f t="shared" si="8"/>
        <v>-114.2073586770901</v>
      </c>
      <c r="I269" s="30">
        <f t="shared" si="9"/>
        <v>-2.8942445606005798</v>
      </c>
      <c r="J269" s="25">
        <f>0</f>
        <v>0</v>
      </c>
    </row>
    <row r="270" spans="2:10" x14ac:dyDescent="0.25">
      <c r="B270" s="26">
        <v>269</v>
      </c>
      <c r="C270" s="39">
        <v>197.86934334272854</v>
      </c>
      <c r="D270" s="27">
        <v>96.186161029390348</v>
      </c>
      <c r="E270" s="27">
        <v>-31.52106469973377</v>
      </c>
      <c r="F270" s="27">
        <v>197.86934334272854</v>
      </c>
      <c r="G270" s="27">
        <v>6.4101155307136324</v>
      </c>
      <c r="H270" s="27">
        <f t="shared" si="8"/>
        <v>57.873993310653105</v>
      </c>
      <c r="I270" s="31">
        <f t="shared" si="9"/>
        <v>140.43157499912405</v>
      </c>
      <c r="J270" s="27">
        <f>0</f>
        <v>0</v>
      </c>
    </row>
    <row r="271" spans="2:10" x14ac:dyDescent="0.25">
      <c r="B271" s="23">
        <v>270</v>
      </c>
      <c r="C271" s="24">
        <v>-96.710353159588067</v>
      </c>
      <c r="D271" s="25">
        <v>341.16633281097137</v>
      </c>
      <c r="E271" s="25">
        <v>-96.710353159588067</v>
      </c>
      <c r="F271" s="25">
        <v>175.08294615266624</v>
      </c>
      <c r="G271" s="25">
        <v>-3.7294829326638208</v>
      </c>
      <c r="H271" s="25">
        <f t="shared" si="8"/>
        <v>209.8033270198035</v>
      </c>
      <c r="I271" s="30">
        <f t="shared" si="9"/>
        <v>121.43921742706722</v>
      </c>
      <c r="J271" s="25">
        <f>0</f>
        <v>0</v>
      </c>
    </row>
    <row r="272" spans="2:10" x14ac:dyDescent="0.25">
      <c r="B272" s="26">
        <v>271</v>
      </c>
      <c r="C272" s="39">
        <v>176.84298082377893</v>
      </c>
      <c r="D272" s="27">
        <v>176.84298082377893</v>
      </c>
      <c r="E272" s="27">
        <v>67.69148480706032</v>
      </c>
      <c r="F272" s="27">
        <v>126.5199055954096</v>
      </c>
      <c r="G272" s="27">
        <v>31.493693019486912</v>
      </c>
      <c r="H272" s="27">
        <f t="shared" si="8"/>
        <v>144.09753201876333</v>
      </c>
      <c r="I272" s="31">
        <f t="shared" si="9"/>
        <v>98.012041822632781</v>
      </c>
      <c r="J272" s="27">
        <f>0</f>
        <v>0</v>
      </c>
    </row>
    <row r="273" spans="2:10" x14ac:dyDescent="0.25">
      <c r="B273" s="23">
        <v>272</v>
      </c>
      <c r="C273" s="24">
        <v>21.2724696370083</v>
      </c>
      <c r="D273" s="25">
        <v>21.2724696370083</v>
      </c>
      <c r="E273" s="25">
        <v>143.84543564002007</v>
      </c>
      <c r="F273" s="25">
        <v>10.70194732857756</v>
      </c>
      <c r="G273" s="25">
        <v>35.574030407516261</v>
      </c>
      <c r="H273" s="25">
        <f t="shared" si="8"/>
        <v>58.04435943791183</v>
      </c>
      <c r="I273" s="30">
        <f t="shared" si="9"/>
        <v>18.163572252259172</v>
      </c>
      <c r="J273" s="25">
        <f>0</f>
        <v>0</v>
      </c>
    </row>
    <row r="274" spans="2:10" x14ac:dyDescent="0.25">
      <c r="B274" s="26">
        <v>273</v>
      </c>
      <c r="C274" s="39">
        <v>115.92440786387922</v>
      </c>
      <c r="D274" s="27">
        <v>23.747059931527048</v>
      </c>
      <c r="E274" s="27">
        <v>88.912348094638077</v>
      </c>
      <c r="F274" s="27">
        <v>115.92440786387922</v>
      </c>
      <c r="G274" s="27">
        <v>10.304070374298931</v>
      </c>
      <c r="H274" s="27">
        <f t="shared" si="8"/>
        <v>43.296646380460352</v>
      </c>
      <c r="I274" s="31">
        <f t="shared" si="9"/>
        <v>84.238306617005122</v>
      </c>
      <c r="J274" s="27">
        <f>0</f>
        <v>0</v>
      </c>
    </row>
    <row r="275" spans="2:10" x14ac:dyDescent="0.25">
      <c r="B275" s="23">
        <v>274</v>
      </c>
      <c r="C275" s="24">
        <v>286.9951228897163</v>
      </c>
      <c r="D275" s="25">
        <v>286.9951228897163</v>
      </c>
      <c r="E275" s="25">
        <v>16.83136756954282</v>
      </c>
      <c r="F275" s="25">
        <v>57.202633093310276</v>
      </c>
      <c r="G275" s="25">
        <v>13.338159820195553</v>
      </c>
      <c r="H275" s="25">
        <f t="shared" si="8"/>
        <v>205.94599629366422</v>
      </c>
      <c r="I275" s="30">
        <f t="shared" si="9"/>
        <v>44.043291111375858</v>
      </c>
      <c r="J275" s="25">
        <f>0</f>
        <v>0</v>
      </c>
    </row>
    <row r="276" spans="2:10" x14ac:dyDescent="0.25">
      <c r="B276" s="26">
        <v>275</v>
      </c>
      <c r="C276" s="39">
        <v>135.38724155182612</v>
      </c>
      <c r="D276" s="27">
        <v>118.96918819740492</v>
      </c>
      <c r="E276" s="27">
        <v>135.38724155182612</v>
      </c>
      <c r="F276" s="27">
        <v>103.58280009959813</v>
      </c>
      <c r="G276" s="27">
        <v>12.909486082951727</v>
      </c>
      <c r="H276" s="27">
        <f t="shared" si="8"/>
        <v>123.89460420373128</v>
      </c>
      <c r="I276" s="31">
        <f t="shared" si="9"/>
        <v>76.380805894604208</v>
      </c>
      <c r="J276" s="27">
        <f>0</f>
        <v>0</v>
      </c>
    </row>
    <row r="277" spans="2:10" x14ac:dyDescent="0.25">
      <c r="B277" s="23">
        <v>276</v>
      </c>
      <c r="C277" s="24">
        <v>224.83002812079749</v>
      </c>
      <c r="D277" s="25">
        <v>224.83002812079749</v>
      </c>
      <c r="E277" s="25">
        <v>14.23856019163707</v>
      </c>
      <c r="F277" s="25">
        <v>-45.984791218352115</v>
      </c>
      <c r="G277" s="25">
        <v>17.350702083229042</v>
      </c>
      <c r="H277" s="25">
        <f t="shared" si="8"/>
        <v>161.65258774204935</v>
      </c>
      <c r="I277" s="30">
        <f t="shared" si="9"/>
        <v>-26.984143227877766</v>
      </c>
      <c r="J277" s="25">
        <f>0</f>
        <v>0</v>
      </c>
    </row>
    <row r="278" spans="2:10" x14ac:dyDescent="0.25">
      <c r="B278" s="26">
        <v>277</v>
      </c>
      <c r="C278" s="39">
        <v>0</v>
      </c>
      <c r="D278" s="27">
        <v>-154.8256384368523</v>
      </c>
      <c r="E278" s="27">
        <v>46.82738807457585</v>
      </c>
      <c r="F278" s="27">
        <v>-117.9617502243857</v>
      </c>
      <c r="G278" s="27">
        <v>94.563334718422936</v>
      </c>
      <c r="H278" s="27">
        <f t="shared" si="8"/>
        <v>-94.329730483423845</v>
      </c>
      <c r="I278" s="31">
        <f t="shared" si="9"/>
        <v>-54.204224741543101</v>
      </c>
      <c r="J278" s="27">
        <f>0</f>
        <v>0</v>
      </c>
    </row>
    <row r="279" spans="2:10" x14ac:dyDescent="0.25">
      <c r="B279" s="23">
        <v>278</v>
      </c>
      <c r="C279" s="24">
        <v>0</v>
      </c>
      <c r="D279" s="25">
        <v>-72.040784478819774</v>
      </c>
      <c r="E279" s="25">
        <v>28.942672295909873</v>
      </c>
      <c r="F279" s="25">
        <v>-56.039097733908562</v>
      </c>
      <c r="G279" s="25">
        <v>61.944335281561109</v>
      </c>
      <c r="H279" s="25">
        <f t="shared" si="8"/>
        <v>-41.745747446400877</v>
      </c>
      <c r="I279" s="30">
        <f t="shared" si="9"/>
        <v>-20.644067829267655</v>
      </c>
      <c r="J279" s="25">
        <f>0</f>
        <v>0</v>
      </c>
    </row>
    <row r="280" spans="2:10" x14ac:dyDescent="0.25">
      <c r="B280" s="26">
        <v>279</v>
      </c>
      <c r="C280" s="39">
        <v>355.99579163292816</v>
      </c>
      <c r="D280" s="27">
        <v>355.99579163292816</v>
      </c>
      <c r="E280" s="27">
        <v>56.262372004062733</v>
      </c>
      <c r="F280" s="27">
        <v>62.934619822382473</v>
      </c>
      <c r="G280" s="27">
        <v>21.316374077822363</v>
      </c>
      <c r="H280" s="27">
        <f t="shared" si="8"/>
        <v>266.07576574426849</v>
      </c>
      <c r="I280" s="31">
        <f t="shared" si="9"/>
        <v>50.449146099014435</v>
      </c>
      <c r="J280" s="27">
        <f>0</f>
        <v>0</v>
      </c>
    </row>
    <row r="281" spans="2:10" x14ac:dyDescent="0.25">
      <c r="B281" s="23">
        <v>280</v>
      </c>
      <c r="C281" s="24">
        <v>-10.285982329545014</v>
      </c>
      <c r="D281" s="25">
        <v>203.0414764052739</v>
      </c>
      <c r="E281" s="25">
        <v>-10.285982329545014</v>
      </c>
      <c r="F281" s="25">
        <v>88.477776741985238</v>
      </c>
      <c r="G281" s="25">
        <v>-5.8155995905887181</v>
      </c>
      <c r="H281" s="25">
        <f t="shared" si="8"/>
        <v>139.04323878482822</v>
      </c>
      <c r="I281" s="30">
        <f t="shared" si="9"/>
        <v>60.189763842213047</v>
      </c>
      <c r="J281" s="25">
        <f>0</f>
        <v>0</v>
      </c>
    </row>
    <row r="282" spans="2:10" x14ac:dyDescent="0.25">
      <c r="B282" s="26">
        <v>281</v>
      </c>
      <c r="C282" s="39">
        <v>47.956854759572458</v>
      </c>
      <c r="D282" s="27">
        <v>48.740612692011872</v>
      </c>
      <c r="E282" s="27">
        <v>1.3402467675059455</v>
      </c>
      <c r="F282" s="27">
        <v>56.025185722392912</v>
      </c>
      <c r="G282" s="27">
        <v>47.956854759572458</v>
      </c>
      <c r="H282" s="27">
        <f t="shared" si="8"/>
        <v>34.520502914660092</v>
      </c>
      <c r="I282" s="31">
        <f t="shared" si="9"/>
        <v>53.604686433546775</v>
      </c>
      <c r="J282" s="27">
        <f>0</f>
        <v>0</v>
      </c>
    </row>
    <row r="283" spans="2:10" x14ac:dyDescent="0.25">
      <c r="B283" s="23">
        <v>282</v>
      </c>
      <c r="C283" s="24">
        <v>45.235847754129338</v>
      </c>
      <c r="D283" s="25">
        <v>61.296341078159116</v>
      </c>
      <c r="E283" s="25">
        <v>11.10703131508685</v>
      </c>
      <c r="F283" s="25">
        <v>45.235847754129338</v>
      </c>
      <c r="G283" s="25">
        <v>55.748357349080486</v>
      </c>
      <c r="H283" s="25">
        <f t="shared" si="8"/>
        <v>46.239548149237436</v>
      </c>
      <c r="I283" s="30">
        <f t="shared" si="9"/>
        <v>48.38960063261468</v>
      </c>
      <c r="J283" s="25">
        <f>0</f>
        <v>0</v>
      </c>
    </row>
    <row r="284" spans="2:10" x14ac:dyDescent="0.25">
      <c r="B284" s="26">
        <v>283</v>
      </c>
      <c r="C284" s="39">
        <v>38.844602652120166</v>
      </c>
      <c r="D284" s="27">
        <v>26.508529152502632</v>
      </c>
      <c r="E284" s="27">
        <v>-60.226100327660177</v>
      </c>
      <c r="F284" s="27">
        <v>152.45742104843896</v>
      </c>
      <c r="G284" s="27">
        <v>38.844602652120166</v>
      </c>
      <c r="H284" s="27">
        <f t="shared" si="8"/>
        <v>0.48814030845378653</v>
      </c>
      <c r="I284" s="31">
        <f t="shared" si="9"/>
        <v>118.37357552954332</v>
      </c>
      <c r="J284" s="27">
        <f>0</f>
        <v>0</v>
      </c>
    </row>
    <row r="285" spans="2:10" x14ac:dyDescent="0.25">
      <c r="B285" s="23">
        <v>284</v>
      </c>
      <c r="C285" s="24">
        <v>160.52220534786423</v>
      </c>
      <c r="D285" s="25">
        <v>193.72415899603811</v>
      </c>
      <c r="E285" s="25">
        <v>160.52220534786423</v>
      </c>
      <c r="F285" s="25">
        <v>92.403922823584423</v>
      </c>
      <c r="G285" s="25">
        <v>-39.045612656723719</v>
      </c>
      <c r="H285" s="25">
        <f t="shared" si="8"/>
        <v>183.76357290158595</v>
      </c>
      <c r="I285" s="30">
        <f t="shared" si="9"/>
        <v>52.969062179491985</v>
      </c>
      <c r="J285" s="25">
        <f>0</f>
        <v>0</v>
      </c>
    </row>
    <row r="286" spans="2:10" x14ac:dyDescent="0.25">
      <c r="B286" s="26">
        <v>285</v>
      </c>
      <c r="C286" s="39">
        <v>259.05589601184869</v>
      </c>
      <c r="D286" s="27">
        <v>126.81131512262661</v>
      </c>
      <c r="E286" s="27">
        <v>21.596195298157653</v>
      </c>
      <c r="F286" s="27">
        <v>259.05589601184869</v>
      </c>
      <c r="G286" s="27">
        <v>26.418219088222394</v>
      </c>
      <c r="H286" s="27">
        <f t="shared" si="8"/>
        <v>95.246779175285923</v>
      </c>
      <c r="I286" s="31">
        <f t="shared" si="9"/>
        <v>189.26459293476077</v>
      </c>
      <c r="J286" s="27">
        <f>0</f>
        <v>0</v>
      </c>
    </row>
    <row r="287" spans="2:10" x14ac:dyDescent="0.25">
      <c r="B287" s="23">
        <v>286</v>
      </c>
      <c r="C287" s="24">
        <v>138.87443280541225</v>
      </c>
      <c r="D287" s="25">
        <v>142.87859870584629</v>
      </c>
      <c r="E287" s="25">
        <v>138.87443280541225</v>
      </c>
      <c r="F287" s="25">
        <v>98.15506038377606</v>
      </c>
      <c r="G287" s="25">
        <v>45.268638283337793</v>
      </c>
      <c r="H287" s="25">
        <f t="shared" si="8"/>
        <v>141.67734893571605</v>
      </c>
      <c r="I287" s="30">
        <f t="shared" si="9"/>
        <v>82.289133753644577</v>
      </c>
      <c r="J287" s="25">
        <f>0</f>
        <v>0</v>
      </c>
    </row>
    <row r="288" spans="2:10" x14ac:dyDescent="0.25">
      <c r="B288" s="26">
        <v>287</v>
      </c>
      <c r="C288" s="39">
        <v>254.70968840202369</v>
      </c>
      <c r="D288" s="27">
        <v>102.41841566556198</v>
      </c>
      <c r="E288" s="27">
        <v>-76.817253836159438</v>
      </c>
      <c r="F288" s="27">
        <v>254.70968840202369</v>
      </c>
      <c r="G288" s="27">
        <v>124.37222799382766</v>
      </c>
      <c r="H288" s="27">
        <f t="shared" si="8"/>
        <v>48.647714815045553</v>
      </c>
      <c r="I288" s="31">
        <f t="shared" si="9"/>
        <v>215.60845027956486</v>
      </c>
      <c r="J288" s="27">
        <f>0</f>
        <v>0</v>
      </c>
    </row>
    <row r="289" spans="2:10" x14ac:dyDescent="0.25">
      <c r="B289" s="23">
        <v>288</v>
      </c>
      <c r="C289" s="24">
        <v>146.59203108837528</v>
      </c>
      <c r="D289" s="25">
        <v>161.99517669686486</v>
      </c>
      <c r="E289" s="25">
        <v>35.994307334542967</v>
      </c>
      <c r="F289" s="25">
        <v>160.20760222108916</v>
      </c>
      <c r="G289" s="25">
        <v>146.59203108837528</v>
      </c>
      <c r="H289" s="25">
        <f t="shared" si="8"/>
        <v>124.19491588816828</v>
      </c>
      <c r="I289" s="30">
        <f t="shared" si="9"/>
        <v>156.12293088127498</v>
      </c>
      <c r="J289" s="25">
        <f>0</f>
        <v>0</v>
      </c>
    </row>
    <row r="290" spans="2:10" x14ac:dyDescent="0.25">
      <c r="B290" s="26">
        <v>289</v>
      </c>
      <c r="C290" s="39">
        <v>96.917679541693772</v>
      </c>
      <c r="D290" s="27">
        <v>39.796042657289249</v>
      </c>
      <c r="E290" s="27">
        <v>-72.230397572767458</v>
      </c>
      <c r="F290" s="27">
        <v>96.917679541693772</v>
      </c>
      <c r="G290" s="27">
        <v>77.97014399243109</v>
      </c>
      <c r="H290" s="27">
        <f t="shared" si="8"/>
        <v>6.1881105882722345</v>
      </c>
      <c r="I290" s="31">
        <f t="shared" si="9"/>
        <v>91.233418876914968</v>
      </c>
      <c r="J290" s="27">
        <f>0</f>
        <v>0</v>
      </c>
    </row>
    <row r="291" spans="2:10" x14ac:dyDescent="0.25">
      <c r="B291" s="23">
        <v>290</v>
      </c>
      <c r="C291" s="24">
        <v>66.106830643721139</v>
      </c>
      <c r="D291" s="25">
        <v>-40.322671636308542</v>
      </c>
      <c r="E291" s="25">
        <v>19.630344530596187</v>
      </c>
      <c r="F291" s="25">
        <v>66.106830643721139</v>
      </c>
      <c r="G291" s="25">
        <v>44.700243974815798</v>
      </c>
      <c r="H291" s="25">
        <f t="shared" si="8"/>
        <v>-22.336766786237121</v>
      </c>
      <c r="I291" s="30">
        <f t="shared" si="9"/>
        <v>59.684854643049533</v>
      </c>
      <c r="J291" s="25">
        <f>0</f>
        <v>0</v>
      </c>
    </row>
    <row r="292" spans="2:10" x14ac:dyDescent="0.25">
      <c r="B292" s="26">
        <v>291</v>
      </c>
      <c r="C292" s="39">
        <v>175.95245207322779</v>
      </c>
      <c r="D292" s="27">
        <v>-64.638852335783724</v>
      </c>
      <c r="E292" s="27">
        <v>47.399749713574259</v>
      </c>
      <c r="F292" s="27">
        <v>175.95245207322779</v>
      </c>
      <c r="G292" s="27">
        <v>0.66013612866140647</v>
      </c>
      <c r="H292" s="27">
        <f t="shared" si="8"/>
        <v>-31.027271720976323</v>
      </c>
      <c r="I292" s="31">
        <f t="shared" si="9"/>
        <v>123.36475728985786</v>
      </c>
      <c r="J292" s="27">
        <f>0</f>
        <v>0</v>
      </c>
    </row>
    <row r="293" spans="2:10" x14ac:dyDescent="0.25">
      <c r="B293" s="23">
        <v>292</v>
      </c>
      <c r="C293" s="24">
        <v>370.08055042251004</v>
      </c>
      <c r="D293" s="25">
        <v>370.08055042251004</v>
      </c>
      <c r="E293" s="25">
        <v>61.871147665677199</v>
      </c>
      <c r="F293" s="25">
        <v>38.029645147365798</v>
      </c>
      <c r="G293" s="25">
        <v>8.8798752992555237</v>
      </c>
      <c r="H293" s="25">
        <f t="shared" si="8"/>
        <v>277.61772959546016</v>
      </c>
      <c r="I293" s="30">
        <f t="shared" si="9"/>
        <v>29.284714192932714</v>
      </c>
      <c r="J293" s="25">
        <f>0</f>
        <v>0</v>
      </c>
    </row>
    <row r="294" spans="2:10" x14ac:dyDescent="0.25">
      <c r="B294" s="26">
        <v>293</v>
      </c>
      <c r="C294" s="39">
        <v>246.68704080842053</v>
      </c>
      <c r="D294" s="27">
        <v>246.68704080842053</v>
      </c>
      <c r="E294" s="27">
        <v>-73.782786897293988</v>
      </c>
      <c r="F294" s="27">
        <v>167.06572786318802</v>
      </c>
      <c r="G294" s="27">
        <v>58.880979906828294</v>
      </c>
      <c r="H294" s="27">
        <f t="shared" si="8"/>
        <v>150.54609249670617</v>
      </c>
      <c r="I294" s="31">
        <f t="shared" si="9"/>
        <v>134.61030347628008</v>
      </c>
      <c r="J294" s="27">
        <f>0</f>
        <v>0</v>
      </c>
    </row>
    <row r="295" spans="2:10" x14ac:dyDescent="0.25">
      <c r="B295" s="23">
        <v>294</v>
      </c>
      <c r="C295" s="24">
        <v>29.933068436953189</v>
      </c>
      <c r="D295" s="25">
        <v>169.85945125395858</v>
      </c>
      <c r="E295" s="25">
        <v>29.933068436953189</v>
      </c>
      <c r="F295" s="25">
        <v>76.313469834462239</v>
      </c>
      <c r="G295" s="25">
        <v>87.91107539413531</v>
      </c>
      <c r="H295" s="25">
        <f t="shared" si="8"/>
        <v>127.88153640885695</v>
      </c>
      <c r="I295" s="30">
        <f t="shared" si="9"/>
        <v>79.792751502364155</v>
      </c>
      <c r="J295" s="25">
        <f>0</f>
        <v>0</v>
      </c>
    </row>
    <row r="296" spans="2:10" x14ac:dyDescent="0.25">
      <c r="B296" s="26">
        <v>295</v>
      </c>
      <c r="C296" s="39">
        <v>-0.50875780040378515</v>
      </c>
      <c r="D296" s="27">
        <v>60.140419026140165</v>
      </c>
      <c r="E296" s="27">
        <v>30.43790747668011</v>
      </c>
      <c r="F296" s="27">
        <v>195.94874946426995</v>
      </c>
      <c r="G296" s="27">
        <v>-0.50875780040378515</v>
      </c>
      <c r="H296" s="27">
        <f t="shared" si="8"/>
        <v>51.229665561302141</v>
      </c>
      <c r="I296" s="31">
        <f t="shared" si="9"/>
        <v>137.0114972848678</v>
      </c>
      <c r="J296" s="27">
        <f>0</f>
        <v>0</v>
      </c>
    </row>
    <row r="297" spans="2:10" x14ac:dyDescent="0.25">
      <c r="B297" s="23">
        <v>296</v>
      </c>
      <c r="C297" s="24">
        <v>365.24582612444692</v>
      </c>
      <c r="D297" s="25">
        <v>365.24582612444692</v>
      </c>
      <c r="E297" s="25">
        <v>30.849951939575892</v>
      </c>
      <c r="F297" s="25">
        <v>21.85154042070964</v>
      </c>
      <c r="G297" s="25">
        <v>112.04140168262707</v>
      </c>
      <c r="H297" s="25">
        <f t="shared" si="8"/>
        <v>264.92706386898561</v>
      </c>
      <c r="I297" s="30">
        <f t="shared" si="9"/>
        <v>48.908498799284864</v>
      </c>
      <c r="J297" s="25">
        <f>0</f>
        <v>0</v>
      </c>
    </row>
    <row r="298" spans="2:10" x14ac:dyDescent="0.25">
      <c r="B298" s="26">
        <v>297</v>
      </c>
      <c r="C298" s="39">
        <v>320.72958967577347</v>
      </c>
      <c r="D298" s="27">
        <v>320.72958967577347</v>
      </c>
      <c r="E298" s="27">
        <v>101.27616263477364</v>
      </c>
      <c r="F298" s="27">
        <v>8.4848742925438785</v>
      </c>
      <c r="G298" s="27">
        <v>64.965825650929361</v>
      </c>
      <c r="H298" s="27">
        <f t="shared" si="8"/>
        <v>254.8935615634735</v>
      </c>
      <c r="I298" s="31">
        <f t="shared" si="9"/>
        <v>25.429159700059522</v>
      </c>
      <c r="J298" s="27">
        <f>0</f>
        <v>0</v>
      </c>
    </row>
    <row r="299" spans="2:10" x14ac:dyDescent="0.25">
      <c r="B299" s="23">
        <v>298</v>
      </c>
      <c r="C299" s="24">
        <v>78.960046946586573</v>
      </c>
      <c r="D299" s="25">
        <v>15.375699404301599</v>
      </c>
      <c r="E299" s="25">
        <v>83.850355447798194</v>
      </c>
      <c r="F299" s="25">
        <v>78.960046946586573</v>
      </c>
      <c r="G299" s="25">
        <v>72.297467097921569</v>
      </c>
      <c r="H299" s="25">
        <f t="shared" si="8"/>
        <v>35.91809621735058</v>
      </c>
      <c r="I299" s="30">
        <f t="shared" si="9"/>
        <v>76.961272991987073</v>
      </c>
      <c r="J299" s="25">
        <f>0</f>
        <v>0</v>
      </c>
    </row>
    <row r="300" spans="2:10" x14ac:dyDescent="0.25">
      <c r="B300" s="26">
        <v>299</v>
      </c>
      <c r="C300" s="39">
        <v>199.14110294617134</v>
      </c>
      <c r="D300" s="27">
        <v>-93.865169124965803</v>
      </c>
      <c r="E300" s="27">
        <v>-41.717670388819414</v>
      </c>
      <c r="F300" s="27">
        <v>199.14110294617134</v>
      </c>
      <c r="G300" s="27">
        <v>54.371117328697757</v>
      </c>
      <c r="H300" s="27">
        <f t="shared" si="8"/>
        <v>-78.220919504121895</v>
      </c>
      <c r="I300" s="31">
        <f t="shared" si="9"/>
        <v>155.71010726092925</v>
      </c>
      <c r="J300" s="27">
        <f>0</f>
        <v>0</v>
      </c>
    </row>
    <row r="301" spans="2:10" x14ac:dyDescent="0.25">
      <c r="B301" s="23">
        <v>300</v>
      </c>
      <c r="C301" s="24">
        <v>146.41354551556728</v>
      </c>
      <c r="D301" s="25">
        <v>8.6541188517872172</v>
      </c>
      <c r="E301" s="25">
        <v>119.21512475969389</v>
      </c>
      <c r="F301" s="25">
        <v>146.41354551556728</v>
      </c>
      <c r="G301" s="25">
        <v>47.097167159707411</v>
      </c>
      <c r="H301" s="25">
        <f t="shared" si="8"/>
        <v>41.822420624159221</v>
      </c>
      <c r="I301" s="30">
        <f t="shared" si="9"/>
        <v>116.61863200880931</v>
      </c>
      <c r="J301" s="25">
        <f>0</f>
        <v>0</v>
      </c>
    </row>
    <row r="302" spans="2:10" x14ac:dyDescent="0.25">
      <c r="B302" s="26">
        <v>301</v>
      </c>
      <c r="C302" s="39">
        <v>239.6847446975672</v>
      </c>
      <c r="D302" s="27">
        <v>239.6847446975672</v>
      </c>
      <c r="E302" s="27">
        <v>20.091331975134725</v>
      </c>
      <c r="F302" s="27">
        <v>144.14242833746232</v>
      </c>
      <c r="G302" s="27">
        <v>79.121717264860649</v>
      </c>
      <c r="H302" s="27">
        <f t="shared" si="8"/>
        <v>173.80672088083745</v>
      </c>
      <c r="I302" s="31">
        <f t="shared" si="9"/>
        <v>124.63621501568181</v>
      </c>
      <c r="J302" s="27">
        <f>0</f>
        <v>0</v>
      </c>
    </row>
    <row r="303" spans="2:10" x14ac:dyDescent="0.25">
      <c r="B303" s="23">
        <v>302</v>
      </c>
      <c r="C303" s="24">
        <v>189.33366507162276</v>
      </c>
      <c r="D303" s="25">
        <v>189.33366507162276</v>
      </c>
      <c r="E303" s="25">
        <v>120.03816121716991</v>
      </c>
      <c r="F303" s="25">
        <v>99.079456430408314</v>
      </c>
      <c r="G303" s="25">
        <v>105.76916052366791</v>
      </c>
      <c r="H303" s="25">
        <f t="shared" si="8"/>
        <v>168.54501391528692</v>
      </c>
      <c r="I303" s="30">
        <f t="shared" si="9"/>
        <v>101.08636765838619</v>
      </c>
      <c r="J303" s="25">
        <f>0</f>
        <v>0</v>
      </c>
    </row>
    <row r="304" spans="2:10" x14ac:dyDescent="0.25">
      <c r="B304" s="26">
        <v>303</v>
      </c>
      <c r="C304" s="39">
        <v>209.58160000963943</v>
      </c>
      <c r="D304" s="27">
        <v>209.58160000963943</v>
      </c>
      <c r="E304" s="27">
        <v>196.52434957506904</v>
      </c>
      <c r="F304" s="27">
        <v>169.69658923446391</v>
      </c>
      <c r="G304" s="27">
        <v>93.035568143413485</v>
      </c>
      <c r="H304" s="27">
        <f t="shared" si="8"/>
        <v>205.66442487926832</v>
      </c>
      <c r="I304" s="31">
        <f t="shared" si="9"/>
        <v>146.69828290714878</v>
      </c>
      <c r="J304" s="27">
        <f>0</f>
        <v>0</v>
      </c>
    </row>
    <row r="305" spans="2:10" x14ac:dyDescent="0.25">
      <c r="B305" s="23">
        <v>304</v>
      </c>
      <c r="C305" s="24">
        <v>-8.7246381468725644</v>
      </c>
      <c r="D305" s="25">
        <v>228.26483611707818</v>
      </c>
      <c r="E305" s="25">
        <v>-8.7246381468725644</v>
      </c>
      <c r="F305" s="25">
        <v>157.49528618165004</v>
      </c>
      <c r="G305" s="25">
        <v>45.832389651803858</v>
      </c>
      <c r="H305" s="25">
        <f t="shared" si="8"/>
        <v>157.16799383789294</v>
      </c>
      <c r="I305" s="30">
        <f t="shared" si="9"/>
        <v>123.99641722269618</v>
      </c>
      <c r="J305" s="25">
        <f>0</f>
        <v>0</v>
      </c>
    </row>
    <row r="306" spans="2:10" x14ac:dyDescent="0.25">
      <c r="B306" s="26">
        <v>305</v>
      </c>
      <c r="C306" s="39">
        <v>28.857665045943619</v>
      </c>
      <c r="D306" s="27">
        <v>67.251420960970734</v>
      </c>
      <c r="E306" s="27">
        <v>132.39951836077432</v>
      </c>
      <c r="F306" s="27">
        <v>238.79380386594039</v>
      </c>
      <c r="G306" s="27">
        <v>28.857665045943619</v>
      </c>
      <c r="H306" s="27">
        <f t="shared" si="8"/>
        <v>86.795850180911799</v>
      </c>
      <c r="I306" s="31">
        <f t="shared" si="9"/>
        <v>175.81296221994134</v>
      </c>
      <c r="J306" s="27">
        <f>0</f>
        <v>0</v>
      </c>
    </row>
    <row r="307" spans="2:10" x14ac:dyDescent="0.25">
      <c r="B307" s="23">
        <v>306</v>
      </c>
      <c r="C307" s="24">
        <v>322.09440757706375</v>
      </c>
      <c r="D307" s="25">
        <v>-123.15830886093963</v>
      </c>
      <c r="E307" s="25">
        <v>32.954209004833352</v>
      </c>
      <c r="F307" s="25">
        <v>322.09440757706375</v>
      </c>
      <c r="G307" s="25">
        <v>-50.292649324762451</v>
      </c>
      <c r="H307" s="25">
        <f t="shared" si="8"/>
        <v>-76.324553501207731</v>
      </c>
      <c r="I307" s="30">
        <f t="shared" si="9"/>
        <v>210.37829050651587</v>
      </c>
      <c r="J307" s="25">
        <f>0</f>
        <v>0</v>
      </c>
    </row>
    <row r="308" spans="2:10" x14ac:dyDescent="0.25">
      <c r="B308" s="26">
        <v>307</v>
      </c>
      <c r="C308" s="39">
        <v>7.9828514700600479</v>
      </c>
      <c r="D308" s="27">
        <v>11.893161184180457</v>
      </c>
      <c r="E308" s="27">
        <v>7.9828514700600479</v>
      </c>
      <c r="F308" s="27">
        <v>-27.339805316683368</v>
      </c>
      <c r="G308" s="27">
        <v>93.236705338265693</v>
      </c>
      <c r="H308" s="27">
        <f t="shared" si="8"/>
        <v>10.720068269944335</v>
      </c>
      <c r="I308" s="31">
        <f t="shared" si="9"/>
        <v>8.8331478798013485</v>
      </c>
      <c r="J308" s="27">
        <f>0</f>
        <v>0</v>
      </c>
    </row>
    <row r="309" spans="2:10" x14ac:dyDescent="0.25">
      <c r="B309" s="23">
        <v>308</v>
      </c>
      <c r="C309" s="24">
        <v>73.741925715388334</v>
      </c>
      <c r="D309" s="25">
        <v>265.71953621373302</v>
      </c>
      <c r="E309" s="25">
        <v>31.87161148203603</v>
      </c>
      <c r="F309" s="25">
        <v>258.8468541909524</v>
      </c>
      <c r="G309" s="25">
        <v>73.741925715388334</v>
      </c>
      <c r="H309" s="25">
        <f t="shared" si="8"/>
        <v>195.56515879422392</v>
      </c>
      <c r="I309" s="30">
        <f t="shared" si="9"/>
        <v>203.31537564828318</v>
      </c>
      <c r="J309" s="25">
        <f>0</f>
        <v>0</v>
      </c>
    </row>
    <row r="310" spans="2:10" x14ac:dyDescent="0.25">
      <c r="B310" s="26">
        <v>309</v>
      </c>
      <c r="C310" s="39">
        <v>209.5210864469739</v>
      </c>
      <c r="D310" s="27">
        <v>235.06295132867535</v>
      </c>
      <c r="E310" s="27">
        <v>-50.607717199378627</v>
      </c>
      <c r="F310" s="27">
        <v>209.5210864469739</v>
      </c>
      <c r="G310" s="27">
        <v>65.548745952123696</v>
      </c>
      <c r="H310" s="27">
        <f t="shared" si="8"/>
        <v>149.36175077025916</v>
      </c>
      <c r="I310" s="31">
        <f t="shared" si="9"/>
        <v>166.32938429851882</v>
      </c>
      <c r="J310" s="27">
        <f>0</f>
        <v>0</v>
      </c>
    </row>
    <row r="311" spans="2:10" x14ac:dyDescent="0.25">
      <c r="B311" s="23">
        <v>310</v>
      </c>
      <c r="C311" s="24">
        <v>-16.311917373202377</v>
      </c>
      <c r="D311" s="25">
        <v>-55.01373177360577</v>
      </c>
      <c r="E311" s="25">
        <v>106.07763694202806</v>
      </c>
      <c r="F311" s="25">
        <v>91.774657556778379</v>
      </c>
      <c r="G311" s="25">
        <v>-16.311917373202377</v>
      </c>
      <c r="H311" s="25">
        <f t="shared" si="8"/>
        <v>-6.6863211589156215</v>
      </c>
      <c r="I311" s="30">
        <f t="shared" si="9"/>
        <v>59.348685077784147</v>
      </c>
      <c r="J311" s="25">
        <f>0</f>
        <v>0</v>
      </c>
    </row>
    <row r="312" spans="2:10" x14ac:dyDescent="0.25">
      <c r="B312" s="26">
        <v>311</v>
      </c>
      <c r="C312" s="39">
        <v>242.3512086748762</v>
      </c>
      <c r="D312" s="27">
        <v>242.3512086748762</v>
      </c>
      <c r="E312" s="27">
        <v>-140.19322854485199</v>
      </c>
      <c r="F312" s="27">
        <v>13.831682610563334</v>
      </c>
      <c r="G312" s="27">
        <v>46.878642267448981</v>
      </c>
      <c r="H312" s="27">
        <f t="shared" si="8"/>
        <v>127.58787750895772</v>
      </c>
      <c r="I312" s="31">
        <f t="shared" si="9"/>
        <v>23.745770507629025</v>
      </c>
      <c r="J312" s="27">
        <f>0</f>
        <v>0</v>
      </c>
    </row>
    <row r="313" spans="2:10" x14ac:dyDescent="0.25">
      <c r="B313" s="23">
        <v>312</v>
      </c>
      <c r="C313" s="24">
        <v>172.13878009840164</v>
      </c>
      <c r="D313" s="25">
        <v>148.04580591474038</v>
      </c>
      <c r="E313" s="25">
        <v>172.13878009840164</v>
      </c>
      <c r="F313" s="25">
        <v>145.10399057770408</v>
      </c>
      <c r="G313" s="25">
        <v>17.154290124569368</v>
      </c>
      <c r="H313" s="25">
        <f t="shared" si="8"/>
        <v>155.27369816983875</v>
      </c>
      <c r="I313" s="30">
        <f t="shared" si="9"/>
        <v>106.71908044176367</v>
      </c>
      <c r="J313" s="25">
        <f>0</f>
        <v>0</v>
      </c>
    </row>
    <row r="314" spans="2:10" x14ac:dyDescent="0.25">
      <c r="B314" s="26">
        <v>313</v>
      </c>
      <c r="C314" s="39">
        <v>151.15124729179146</v>
      </c>
      <c r="D314" s="27">
        <v>151.15124729179146</v>
      </c>
      <c r="E314" s="27">
        <v>-27.183889046340525</v>
      </c>
      <c r="F314" s="27">
        <v>-12.873267300527004</v>
      </c>
      <c r="G314" s="27">
        <v>45.548170711503253</v>
      </c>
      <c r="H314" s="27">
        <f t="shared" si="8"/>
        <v>97.650706390351857</v>
      </c>
      <c r="I314" s="31">
        <f t="shared" si="9"/>
        <v>4.653164103082073</v>
      </c>
      <c r="J314" s="27">
        <f>0</f>
        <v>0</v>
      </c>
    </row>
    <row r="315" spans="2:10" x14ac:dyDescent="0.25">
      <c r="B315" s="23">
        <v>314</v>
      </c>
      <c r="C315" s="24">
        <v>309.10082836292469</v>
      </c>
      <c r="D315" s="25">
        <v>309.10082836292469</v>
      </c>
      <c r="E315" s="25">
        <v>40.690584856616198</v>
      </c>
      <c r="F315" s="25">
        <v>108.22368132036813</v>
      </c>
      <c r="G315" s="25">
        <v>50.24075713493859</v>
      </c>
      <c r="H315" s="25">
        <f t="shared" si="8"/>
        <v>228.57775531103212</v>
      </c>
      <c r="I315" s="30">
        <f t="shared" si="9"/>
        <v>90.828804064739259</v>
      </c>
      <c r="J315" s="25">
        <f>0</f>
        <v>0</v>
      </c>
    </row>
    <row r="316" spans="2:10" x14ac:dyDescent="0.25">
      <c r="B316" s="26">
        <v>315</v>
      </c>
      <c r="C316" s="39">
        <v>0</v>
      </c>
      <c r="D316" s="27">
        <v>-38.54727427517679</v>
      </c>
      <c r="E316" s="27">
        <v>33.828538595958342</v>
      </c>
      <c r="F316" s="27">
        <v>-19.850765363335171</v>
      </c>
      <c r="G316" s="27">
        <v>-36.095319582620348</v>
      </c>
      <c r="H316" s="27">
        <f t="shared" si="8"/>
        <v>-16.834530413836248</v>
      </c>
      <c r="I316" s="31">
        <f t="shared" si="9"/>
        <v>-24.724131629120723</v>
      </c>
      <c r="J316" s="27">
        <f>0</f>
        <v>0</v>
      </c>
    </row>
    <row r="317" spans="2:10" x14ac:dyDescent="0.25">
      <c r="B317" s="23">
        <v>316</v>
      </c>
      <c r="C317" s="24">
        <v>-42.559165184337331</v>
      </c>
      <c r="D317" s="25">
        <v>478.62515345213501</v>
      </c>
      <c r="E317" s="25">
        <v>-42.559165184337331</v>
      </c>
      <c r="F317" s="25">
        <v>-52.946364328493104</v>
      </c>
      <c r="G317" s="25">
        <v>61.557259692649836</v>
      </c>
      <c r="H317" s="25">
        <f t="shared" si="8"/>
        <v>322.26985786119332</v>
      </c>
      <c r="I317" s="30">
        <f t="shared" si="9"/>
        <v>-18.595277122150218</v>
      </c>
      <c r="J317" s="25">
        <f>0</f>
        <v>0</v>
      </c>
    </row>
    <row r="318" spans="2:10" x14ac:dyDescent="0.25">
      <c r="B318" s="26">
        <v>317</v>
      </c>
      <c r="C318" s="39">
        <v>106.81656136991541</v>
      </c>
      <c r="D318" s="27">
        <v>-60.373261947362181</v>
      </c>
      <c r="E318" s="27">
        <v>174.52530493617428</v>
      </c>
      <c r="F318" s="27">
        <v>106.81656136991541</v>
      </c>
      <c r="G318" s="27">
        <v>19.156628503216993</v>
      </c>
      <c r="H318" s="27">
        <f t="shared" si="8"/>
        <v>10.096308117698761</v>
      </c>
      <c r="I318" s="31">
        <f t="shared" si="9"/>
        <v>80.518581509905871</v>
      </c>
      <c r="J318" s="27">
        <f>0</f>
        <v>0</v>
      </c>
    </row>
    <row r="319" spans="2:10" x14ac:dyDescent="0.25">
      <c r="B319" s="23">
        <v>318</v>
      </c>
      <c r="C319" s="24">
        <v>0</v>
      </c>
      <c r="D319" s="25">
        <v>-35.57387955308775</v>
      </c>
      <c r="E319" s="25">
        <v>-23.979983534907447</v>
      </c>
      <c r="F319" s="25">
        <v>-81.689680337342878</v>
      </c>
      <c r="G319" s="25">
        <v>3.7525635705664442</v>
      </c>
      <c r="H319" s="25">
        <f t="shared" si="8"/>
        <v>-32.09571074763366</v>
      </c>
      <c r="I319" s="30">
        <f t="shared" si="9"/>
        <v>-56.057007164970074</v>
      </c>
      <c r="J319" s="25">
        <f>0</f>
        <v>0</v>
      </c>
    </row>
    <row r="320" spans="2:10" x14ac:dyDescent="0.25">
      <c r="B320" s="26">
        <v>319</v>
      </c>
      <c r="C320" s="39">
        <v>23.926312450411153</v>
      </c>
      <c r="D320" s="27">
        <v>154.19612463614021</v>
      </c>
      <c r="E320" s="27">
        <v>155.72430931838295</v>
      </c>
      <c r="F320" s="27">
        <v>237.31033615815829</v>
      </c>
      <c r="G320" s="27">
        <v>23.926312450411153</v>
      </c>
      <c r="H320" s="27">
        <f t="shared" si="8"/>
        <v>154.65458004081302</v>
      </c>
      <c r="I320" s="31">
        <f t="shared" si="9"/>
        <v>173.29512904583413</v>
      </c>
      <c r="J320" s="27">
        <f>0</f>
        <v>0</v>
      </c>
    </row>
    <row r="321" spans="2:10" x14ac:dyDescent="0.25">
      <c r="B321" s="23">
        <v>320</v>
      </c>
      <c r="C321" s="24">
        <v>69.514954820358156</v>
      </c>
      <c r="D321" s="25">
        <v>69.514954820358156</v>
      </c>
      <c r="E321" s="25">
        <v>-23.672255681515722</v>
      </c>
      <c r="F321" s="25">
        <v>-43.044284417604018</v>
      </c>
      <c r="G321" s="25">
        <v>56.167314010965157</v>
      </c>
      <c r="H321" s="25">
        <f t="shared" si="8"/>
        <v>41.558791669795987</v>
      </c>
      <c r="I321" s="30">
        <f t="shared" si="9"/>
        <v>-13.280804889033263</v>
      </c>
      <c r="J321" s="25">
        <f>0</f>
        <v>0</v>
      </c>
    </row>
    <row r="322" spans="2:10" x14ac:dyDescent="0.25">
      <c r="B322" s="26">
        <v>321</v>
      </c>
      <c r="C322" s="39">
        <v>51.728418993006549</v>
      </c>
      <c r="D322" s="27">
        <v>-14.037000111347652</v>
      </c>
      <c r="E322" s="27">
        <v>155.13547515126464</v>
      </c>
      <c r="F322" s="27">
        <v>51.728418993006549</v>
      </c>
      <c r="G322" s="27">
        <v>50.950724271123832</v>
      </c>
      <c r="H322" s="27">
        <f t="shared" ref="H322:H385" si="10">0.7*D322+0.3*E322</f>
        <v>36.714742467436039</v>
      </c>
      <c r="I322" s="31">
        <f t="shared" ref="I322:I385" si="11">0.7*F322+0.3*G322</f>
        <v>51.495110576441732</v>
      </c>
      <c r="J322" s="27">
        <f>0</f>
        <v>0</v>
      </c>
    </row>
    <row r="323" spans="2:10" x14ac:dyDescent="0.25">
      <c r="B323" s="23">
        <v>322</v>
      </c>
      <c r="C323" s="24">
        <v>233.47692262624736</v>
      </c>
      <c r="D323" s="25">
        <v>170.74112201132675</v>
      </c>
      <c r="E323" s="25">
        <v>102.63583377362836</v>
      </c>
      <c r="F323" s="25">
        <v>233.47692262624736</v>
      </c>
      <c r="G323" s="25">
        <v>-23.456894385063087</v>
      </c>
      <c r="H323" s="25">
        <f t="shared" si="10"/>
        <v>150.30953554001724</v>
      </c>
      <c r="I323" s="30">
        <f t="shared" si="11"/>
        <v>156.39677752285422</v>
      </c>
      <c r="J323" s="25">
        <f>0</f>
        <v>0</v>
      </c>
    </row>
    <row r="324" spans="2:10" x14ac:dyDescent="0.25">
      <c r="B324" s="26">
        <v>323</v>
      </c>
      <c r="C324" s="39">
        <v>171.99547450368755</v>
      </c>
      <c r="D324" s="27">
        <v>171.99547450368755</v>
      </c>
      <c r="E324" s="27">
        <v>77.617681915305511</v>
      </c>
      <c r="F324" s="27">
        <v>159.1650235010467</v>
      </c>
      <c r="G324" s="27">
        <v>55.023772046194907</v>
      </c>
      <c r="H324" s="27">
        <f t="shared" si="10"/>
        <v>143.68213672717292</v>
      </c>
      <c r="I324" s="31">
        <f t="shared" si="11"/>
        <v>127.92264806459116</v>
      </c>
      <c r="J324" s="27">
        <f>0</f>
        <v>0</v>
      </c>
    </row>
    <row r="325" spans="2:10" x14ac:dyDescent="0.25">
      <c r="B325" s="23">
        <v>324</v>
      </c>
      <c r="C325" s="24">
        <v>50.699681249101523</v>
      </c>
      <c r="D325" s="25">
        <v>7.5107844921031841</v>
      </c>
      <c r="E325" s="25">
        <v>50.699681249101523</v>
      </c>
      <c r="F325" s="25">
        <v>-2.5154454867612372</v>
      </c>
      <c r="G325" s="25">
        <v>1.4552836866215699</v>
      </c>
      <c r="H325" s="25">
        <f t="shared" si="10"/>
        <v>20.467453519202685</v>
      </c>
      <c r="I325" s="30">
        <f t="shared" si="11"/>
        <v>-1.324226734746395</v>
      </c>
      <c r="J325" s="25">
        <f>0</f>
        <v>0</v>
      </c>
    </row>
    <row r="326" spans="2:10" x14ac:dyDescent="0.25">
      <c r="B326" s="26">
        <v>325</v>
      </c>
      <c r="C326" s="39">
        <v>29.997112237844007</v>
      </c>
      <c r="D326" s="27">
        <v>-65.603372389040544</v>
      </c>
      <c r="E326" s="27">
        <v>69.376667912817794</v>
      </c>
      <c r="F326" s="27">
        <v>29.997112237844007</v>
      </c>
      <c r="G326" s="27">
        <v>71.663731723378575</v>
      </c>
      <c r="H326" s="27">
        <f t="shared" si="10"/>
        <v>-25.109360298483043</v>
      </c>
      <c r="I326" s="31">
        <f t="shared" si="11"/>
        <v>42.497098083504376</v>
      </c>
      <c r="J326" s="27">
        <f>0</f>
        <v>0</v>
      </c>
    </row>
    <row r="327" spans="2:10" x14ac:dyDescent="0.25">
      <c r="B327" s="23">
        <v>326</v>
      </c>
      <c r="C327" s="24">
        <v>244.3282338114912</v>
      </c>
      <c r="D327" s="25">
        <v>244.3282338114912</v>
      </c>
      <c r="E327" s="25">
        <v>32.88559831590176</v>
      </c>
      <c r="F327" s="25">
        <v>173.7681450847096</v>
      </c>
      <c r="G327" s="25">
        <v>-4.0315239891806343</v>
      </c>
      <c r="H327" s="25">
        <f t="shared" si="10"/>
        <v>180.89544316281436</v>
      </c>
      <c r="I327" s="30">
        <f t="shared" si="11"/>
        <v>120.42824436254253</v>
      </c>
      <c r="J327" s="25">
        <f>0</f>
        <v>0</v>
      </c>
    </row>
    <row r="328" spans="2:10" x14ac:dyDescent="0.25">
      <c r="B328" s="26">
        <v>327</v>
      </c>
      <c r="C328" s="39">
        <v>51.608588855294954</v>
      </c>
      <c r="D328" s="27">
        <v>19.064410847897904</v>
      </c>
      <c r="E328" s="27">
        <v>-16.836733541254702</v>
      </c>
      <c r="F328" s="27">
        <v>-8.6807655488788953</v>
      </c>
      <c r="G328" s="27">
        <v>51.608588855294954</v>
      </c>
      <c r="H328" s="27">
        <f t="shared" si="10"/>
        <v>8.2940675311521233</v>
      </c>
      <c r="I328" s="31">
        <f t="shared" si="11"/>
        <v>9.4060407723732595</v>
      </c>
      <c r="J328" s="27">
        <f>0</f>
        <v>0</v>
      </c>
    </row>
    <row r="329" spans="2:10" x14ac:dyDescent="0.25">
      <c r="B329" s="23">
        <v>328</v>
      </c>
      <c r="C329" s="24">
        <v>360.58705254234656</v>
      </c>
      <c r="D329" s="25">
        <v>360.58705254234656</v>
      </c>
      <c r="E329" s="25">
        <v>-81.174499789730362</v>
      </c>
      <c r="F329" s="25">
        <v>13.033109654319006</v>
      </c>
      <c r="G329" s="25">
        <v>25.413156876491371</v>
      </c>
      <c r="H329" s="25">
        <f t="shared" si="10"/>
        <v>228.05858684272349</v>
      </c>
      <c r="I329" s="30">
        <f t="shared" si="11"/>
        <v>16.747123820970714</v>
      </c>
      <c r="J329" s="25">
        <f>0</f>
        <v>0</v>
      </c>
    </row>
    <row r="330" spans="2:10" x14ac:dyDescent="0.25">
      <c r="B330" s="26">
        <v>329</v>
      </c>
      <c r="C330" s="39">
        <v>69.706766703111995</v>
      </c>
      <c r="D330" s="27">
        <v>52.914981664980942</v>
      </c>
      <c r="E330" s="27">
        <v>47.770946672797422</v>
      </c>
      <c r="F330" s="27">
        <v>234.90138774771981</v>
      </c>
      <c r="G330" s="27">
        <v>69.706766703111995</v>
      </c>
      <c r="H330" s="27">
        <f t="shared" si="10"/>
        <v>51.371771167325889</v>
      </c>
      <c r="I330" s="31">
        <f t="shared" si="11"/>
        <v>185.34300143433745</v>
      </c>
      <c r="J330" s="27">
        <f>0</f>
        <v>0</v>
      </c>
    </row>
    <row r="331" spans="2:10" x14ac:dyDescent="0.25">
      <c r="B331" s="23">
        <v>330</v>
      </c>
      <c r="C331" s="24">
        <v>34.240835700593195</v>
      </c>
      <c r="D331" s="25">
        <v>71.410115560748594</v>
      </c>
      <c r="E331" s="25">
        <v>121.48656554432507</v>
      </c>
      <c r="F331" s="25">
        <v>206.36034425657607</v>
      </c>
      <c r="G331" s="25">
        <v>34.240835700593195</v>
      </c>
      <c r="H331" s="25">
        <f t="shared" si="10"/>
        <v>86.433050555821524</v>
      </c>
      <c r="I331" s="30">
        <f t="shared" si="11"/>
        <v>154.72449168978119</v>
      </c>
      <c r="J331" s="25">
        <f>0</f>
        <v>0</v>
      </c>
    </row>
    <row r="332" spans="2:10" x14ac:dyDescent="0.25">
      <c r="B332" s="26">
        <v>331</v>
      </c>
      <c r="C332" s="39">
        <v>194.94423028670957</v>
      </c>
      <c r="D332" s="27">
        <v>50.266764975972677</v>
      </c>
      <c r="E332" s="27">
        <v>62.744627766224284</v>
      </c>
      <c r="F332" s="27">
        <v>194.94423028670957</v>
      </c>
      <c r="G332" s="27">
        <v>30.042448454933833</v>
      </c>
      <c r="H332" s="27">
        <f t="shared" si="10"/>
        <v>54.010123813048153</v>
      </c>
      <c r="I332" s="31">
        <f t="shared" si="11"/>
        <v>145.47369573717683</v>
      </c>
      <c r="J332" s="27">
        <f>0</f>
        <v>0</v>
      </c>
    </row>
    <row r="333" spans="2:10" x14ac:dyDescent="0.25">
      <c r="B333" s="23">
        <v>332</v>
      </c>
      <c r="C333" s="24">
        <v>-8.3734144075874966</v>
      </c>
      <c r="D333" s="25">
        <v>273.39132172854318</v>
      </c>
      <c r="E333" s="25">
        <v>-8.3734144075874966</v>
      </c>
      <c r="F333" s="25">
        <v>-134.09114882272786</v>
      </c>
      <c r="G333" s="25">
        <v>74.221337056892054</v>
      </c>
      <c r="H333" s="25">
        <f t="shared" si="10"/>
        <v>188.86190088770394</v>
      </c>
      <c r="I333" s="30">
        <f t="shared" si="11"/>
        <v>-71.597403058841877</v>
      </c>
      <c r="J333" s="25">
        <f>0</f>
        <v>0</v>
      </c>
    </row>
    <row r="334" spans="2:10" x14ac:dyDescent="0.25">
      <c r="B334" s="26">
        <v>333</v>
      </c>
      <c r="C334" s="39">
        <v>16.116652689389298</v>
      </c>
      <c r="D334" s="27">
        <v>-45.957727820191451</v>
      </c>
      <c r="E334" s="27">
        <v>-14.782024610422823</v>
      </c>
      <c r="F334" s="27">
        <v>16.116652689389298</v>
      </c>
      <c r="G334" s="27">
        <v>64.194206305024949</v>
      </c>
      <c r="H334" s="27">
        <f t="shared" si="10"/>
        <v>-36.605016857260857</v>
      </c>
      <c r="I334" s="31">
        <f t="shared" si="11"/>
        <v>30.539918774079993</v>
      </c>
      <c r="J334" s="27">
        <f>0</f>
        <v>0</v>
      </c>
    </row>
    <row r="335" spans="2:10" x14ac:dyDescent="0.25">
      <c r="B335" s="23">
        <v>334</v>
      </c>
      <c r="C335" s="24">
        <v>34.796990888941643</v>
      </c>
      <c r="D335" s="25">
        <v>138.17244962814573</v>
      </c>
      <c r="E335" s="25">
        <v>40.321894903462038</v>
      </c>
      <c r="F335" s="25">
        <v>147.17633163627985</v>
      </c>
      <c r="G335" s="25">
        <v>34.796990888941643</v>
      </c>
      <c r="H335" s="25">
        <f t="shared" si="10"/>
        <v>108.81728321074061</v>
      </c>
      <c r="I335" s="30">
        <f t="shared" si="11"/>
        <v>113.46252941207838</v>
      </c>
      <c r="J335" s="25">
        <f>0</f>
        <v>0</v>
      </c>
    </row>
    <row r="336" spans="2:10" x14ac:dyDescent="0.25">
      <c r="B336" s="26">
        <v>335</v>
      </c>
      <c r="C336" s="39">
        <v>106.21518096228928</v>
      </c>
      <c r="D336" s="27">
        <v>106.21518096228928</v>
      </c>
      <c r="E336" s="27">
        <v>90.045472137680861</v>
      </c>
      <c r="F336" s="27">
        <v>108.86222577291977</v>
      </c>
      <c r="G336" s="27">
        <v>33.141652413198941</v>
      </c>
      <c r="H336" s="27">
        <f t="shared" si="10"/>
        <v>101.36426831490675</v>
      </c>
      <c r="I336" s="31">
        <f t="shared" si="11"/>
        <v>86.146053765003515</v>
      </c>
      <c r="J336" s="27">
        <f>0</f>
        <v>0</v>
      </c>
    </row>
    <row r="337" spans="2:10" x14ac:dyDescent="0.25">
      <c r="B337" s="23">
        <v>336</v>
      </c>
      <c r="C337" s="24">
        <v>55.370651249626512</v>
      </c>
      <c r="D337" s="25">
        <v>-191.34440953682241</v>
      </c>
      <c r="E337" s="25">
        <v>95.006200487915208</v>
      </c>
      <c r="F337" s="25">
        <v>55.370651249626512</v>
      </c>
      <c r="G337" s="25">
        <v>127.67572915534053</v>
      </c>
      <c r="H337" s="25">
        <f t="shared" si="10"/>
        <v>-105.43922652940114</v>
      </c>
      <c r="I337" s="30">
        <f t="shared" si="11"/>
        <v>77.062174621340716</v>
      </c>
      <c r="J337" s="25">
        <f>0</f>
        <v>0</v>
      </c>
    </row>
    <row r="338" spans="2:10" x14ac:dyDescent="0.25">
      <c r="B338" s="26">
        <v>337</v>
      </c>
      <c r="C338" s="39">
        <v>198.67074252512344</v>
      </c>
      <c r="D338" s="27">
        <v>198.67074252512344</v>
      </c>
      <c r="E338" s="27">
        <v>92.454708865397663</v>
      </c>
      <c r="F338" s="27">
        <v>54.336838378807194</v>
      </c>
      <c r="G338" s="27">
        <v>45.005839299242353</v>
      </c>
      <c r="H338" s="27">
        <f t="shared" si="10"/>
        <v>166.8059324272057</v>
      </c>
      <c r="I338" s="31">
        <f t="shared" si="11"/>
        <v>51.537538654937741</v>
      </c>
      <c r="J338" s="27">
        <f>0</f>
        <v>0</v>
      </c>
    </row>
    <row r="339" spans="2:10" x14ac:dyDescent="0.25">
      <c r="B339" s="23">
        <v>338</v>
      </c>
      <c r="C339" s="24">
        <v>304.76128964650945</v>
      </c>
      <c r="D339" s="25">
        <v>-77.595064861348106</v>
      </c>
      <c r="E339" s="25">
        <v>-39.681855593375658</v>
      </c>
      <c r="F339" s="25">
        <v>304.76128964650945</v>
      </c>
      <c r="G339" s="25">
        <v>84.881875051060447</v>
      </c>
      <c r="H339" s="25">
        <f t="shared" si="10"/>
        <v>-66.221102080956371</v>
      </c>
      <c r="I339" s="30">
        <f t="shared" si="11"/>
        <v>238.79746526787474</v>
      </c>
      <c r="J339" s="25">
        <f>0</f>
        <v>0</v>
      </c>
    </row>
    <row r="340" spans="2:10" x14ac:dyDescent="0.25">
      <c r="B340" s="26">
        <v>339</v>
      </c>
      <c r="C340" s="39">
        <v>33.429279448162134</v>
      </c>
      <c r="D340" s="27">
        <v>231.52565571431131</v>
      </c>
      <c r="E340" s="27">
        <v>45.076820367231342</v>
      </c>
      <c r="F340" s="27">
        <v>267.63992180955825</v>
      </c>
      <c r="G340" s="27">
        <v>33.429279448162134</v>
      </c>
      <c r="H340" s="27">
        <f t="shared" si="10"/>
        <v>175.5910051101873</v>
      </c>
      <c r="I340" s="31">
        <f t="shared" si="11"/>
        <v>197.3767291011394</v>
      </c>
      <c r="J340" s="27">
        <f>0</f>
        <v>0</v>
      </c>
    </row>
    <row r="341" spans="2:10" x14ac:dyDescent="0.25">
      <c r="B341" s="23">
        <v>340</v>
      </c>
      <c r="C341" s="24">
        <v>22.421980317258448</v>
      </c>
      <c r="D341" s="25">
        <v>47.755919198950203</v>
      </c>
      <c r="E341" s="25">
        <v>77.805641256429496</v>
      </c>
      <c r="F341" s="25">
        <v>154.72475825635524</v>
      </c>
      <c r="G341" s="25">
        <v>22.421980317258448</v>
      </c>
      <c r="H341" s="25">
        <f t="shared" si="10"/>
        <v>56.770835816193987</v>
      </c>
      <c r="I341" s="30">
        <f t="shared" si="11"/>
        <v>115.03392487462619</v>
      </c>
      <c r="J341" s="25">
        <f>0</f>
        <v>0</v>
      </c>
    </row>
    <row r="342" spans="2:10" x14ac:dyDescent="0.25">
      <c r="B342" s="26">
        <v>341</v>
      </c>
      <c r="C342" s="39">
        <v>81.532823020229301</v>
      </c>
      <c r="D342" s="27">
        <v>233.88995875575137</v>
      </c>
      <c r="E342" s="27">
        <v>81.532823020229301</v>
      </c>
      <c r="F342" s="27">
        <v>168.96978608954126</v>
      </c>
      <c r="G342" s="27">
        <v>17.714056117492547</v>
      </c>
      <c r="H342" s="27">
        <f t="shared" si="10"/>
        <v>188.18281803509473</v>
      </c>
      <c r="I342" s="31">
        <f t="shared" si="11"/>
        <v>123.59306709792664</v>
      </c>
      <c r="J342" s="27">
        <f>0</f>
        <v>0</v>
      </c>
    </row>
    <row r="343" spans="2:10" x14ac:dyDescent="0.25">
      <c r="B343" s="23">
        <v>342</v>
      </c>
      <c r="C343" s="24">
        <v>179.79991126877374</v>
      </c>
      <c r="D343" s="25">
        <v>-12.707855456165873</v>
      </c>
      <c r="E343" s="25">
        <v>-88.944617786649246</v>
      </c>
      <c r="F343" s="25">
        <v>179.79991126877374</v>
      </c>
      <c r="G343" s="25">
        <v>34.017797398966636</v>
      </c>
      <c r="H343" s="25">
        <f t="shared" si="10"/>
        <v>-35.578884155310888</v>
      </c>
      <c r="I343" s="30">
        <f t="shared" si="11"/>
        <v>136.06527710783161</v>
      </c>
      <c r="J343" s="25">
        <f>0</f>
        <v>0</v>
      </c>
    </row>
    <row r="344" spans="2:10" x14ac:dyDescent="0.25">
      <c r="B344" s="26">
        <v>343</v>
      </c>
      <c r="C344" s="39">
        <v>85.395627265889956</v>
      </c>
      <c r="D344" s="27">
        <v>-169.12216473193621</v>
      </c>
      <c r="E344" s="27">
        <v>-18.211300765923028</v>
      </c>
      <c r="F344" s="27">
        <v>85.395627265889956</v>
      </c>
      <c r="G344" s="27">
        <v>27.226433404619829</v>
      </c>
      <c r="H344" s="27">
        <f t="shared" si="10"/>
        <v>-123.84890554213224</v>
      </c>
      <c r="I344" s="31">
        <f t="shared" si="11"/>
        <v>67.944869107508907</v>
      </c>
      <c r="J344" s="27">
        <f>0</f>
        <v>0</v>
      </c>
    </row>
    <row r="345" spans="2:10" x14ac:dyDescent="0.25">
      <c r="B345" s="23">
        <v>344</v>
      </c>
      <c r="C345" s="24">
        <v>125.44209636851517</v>
      </c>
      <c r="D345" s="25">
        <v>125.44209636851517</v>
      </c>
      <c r="E345" s="25">
        <v>79.79590273057471</v>
      </c>
      <c r="F345" s="25">
        <v>67.523163910521845</v>
      </c>
      <c r="G345" s="25">
        <v>101.89143376146714</v>
      </c>
      <c r="H345" s="25">
        <f t="shared" si="10"/>
        <v>111.74823827713303</v>
      </c>
      <c r="I345" s="30">
        <f t="shared" si="11"/>
        <v>77.833644865805425</v>
      </c>
      <c r="J345" s="25">
        <f>0</f>
        <v>0</v>
      </c>
    </row>
    <row r="346" spans="2:10" x14ac:dyDescent="0.25">
      <c r="B346" s="26">
        <v>345</v>
      </c>
      <c r="C346" s="39">
        <v>347.02274098190327</v>
      </c>
      <c r="D346" s="27">
        <v>347.02274098190327</v>
      </c>
      <c r="E346" s="27">
        <v>6.7252114707632487</v>
      </c>
      <c r="F346" s="27">
        <v>-50.807854870935245</v>
      </c>
      <c r="G346" s="27">
        <v>92.132746519726027</v>
      </c>
      <c r="H346" s="27">
        <f t="shared" si="10"/>
        <v>244.93348212856125</v>
      </c>
      <c r="I346" s="31">
        <f t="shared" si="11"/>
        <v>-7.9256744537368569</v>
      </c>
      <c r="J346" s="27">
        <f>0</f>
        <v>0</v>
      </c>
    </row>
    <row r="347" spans="2:10" x14ac:dyDescent="0.25">
      <c r="B347" s="23">
        <v>346</v>
      </c>
      <c r="C347" s="24">
        <v>137.05349990291225</v>
      </c>
      <c r="D347" s="25">
        <v>137.05349990291225</v>
      </c>
      <c r="E347" s="25">
        <v>87.268246862757564</v>
      </c>
      <c r="F347" s="25">
        <v>80.112590418957893</v>
      </c>
      <c r="G347" s="25">
        <v>9.4035721096799492</v>
      </c>
      <c r="H347" s="25">
        <f t="shared" si="10"/>
        <v>122.11792399086585</v>
      </c>
      <c r="I347" s="30">
        <f t="shared" si="11"/>
        <v>58.899884926174508</v>
      </c>
      <c r="J347" s="25">
        <f>0</f>
        <v>0</v>
      </c>
    </row>
    <row r="348" spans="2:10" x14ac:dyDescent="0.25">
      <c r="B348" s="26">
        <v>347</v>
      </c>
      <c r="C348" s="39">
        <v>-9.7678650691166595</v>
      </c>
      <c r="D348" s="27">
        <v>-30.265902629327229</v>
      </c>
      <c r="E348" s="27">
        <v>-2.8803511799276507</v>
      </c>
      <c r="F348" s="27">
        <v>38.77499280313522</v>
      </c>
      <c r="G348" s="27">
        <v>-9.7678650691166595</v>
      </c>
      <c r="H348" s="27">
        <f t="shared" si="10"/>
        <v>-22.050237194507353</v>
      </c>
      <c r="I348" s="31">
        <f t="shared" si="11"/>
        <v>24.212135441459655</v>
      </c>
      <c r="J348" s="27">
        <f>0</f>
        <v>0</v>
      </c>
    </row>
    <row r="349" spans="2:10" x14ac:dyDescent="0.25">
      <c r="B349" s="23">
        <v>348</v>
      </c>
      <c r="C349" s="24">
        <v>176.38381388946965</v>
      </c>
      <c r="D349" s="25">
        <v>6.8725077965245021</v>
      </c>
      <c r="E349" s="25">
        <v>58.800733200010036</v>
      </c>
      <c r="F349" s="25">
        <v>176.38381388946965</v>
      </c>
      <c r="G349" s="25">
        <v>43.602935793188223</v>
      </c>
      <c r="H349" s="25">
        <f t="shared" si="10"/>
        <v>22.450975417570159</v>
      </c>
      <c r="I349" s="30">
        <f t="shared" si="11"/>
        <v>136.54955046058521</v>
      </c>
      <c r="J349" s="25">
        <f>0</f>
        <v>0</v>
      </c>
    </row>
    <row r="350" spans="2:10" x14ac:dyDescent="0.25">
      <c r="B350" s="26">
        <v>349</v>
      </c>
      <c r="C350" s="39">
        <v>209.91011154968515</v>
      </c>
      <c r="D350" s="27">
        <v>209.91011154968515</v>
      </c>
      <c r="E350" s="27">
        <v>4.0288231574932709</v>
      </c>
      <c r="F350" s="27">
        <v>135.05718429675682</v>
      </c>
      <c r="G350" s="27">
        <v>54.288321759324788</v>
      </c>
      <c r="H350" s="27">
        <f t="shared" si="10"/>
        <v>148.14572503202757</v>
      </c>
      <c r="I350" s="31">
        <f t="shared" si="11"/>
        <v>110.82652553552721</v>
      </c>
      <c r="J350" s="27">
        <f>0</f>
        <v>0</v>
      </c>
    </row>
    <row r="351" spans="2:10" x14ac:dyDescent="0.25">
      <c r="B351" s="23">
        <v>350</v>
      </c>
      <c r="C351" s="24">
        <v>92.992452942310038</v>
      </c>
      <c r="D351" s="25">
        <v>144.31405520355571</v>
      </c>
      <c r="E351" s="25">
        <v>92.992452942310038</v>
      </c>
      <c r="F351" s="25">
        <v>-58.666208917440201</v>
      </c>
      <c r="G351" s="25">
        <v>70.297621646748297</v>
      </c>
      <c r="H351" s="25">
        <f t="shared" si="10"/>
        <v>128.917574525182</v>
      </c>
      <c r="I351" s="30">
        <f t="shared" si="11"/>
        <v>-19.977059748183652</v>
      </c>
      <c r="J351" s="25">
        <f>0</f>
        <v>0</v>
      </c>
    </row>
    <row r="352" spans="2:10" x14ac:dyDescent="0.25">
      <c r="B352" s="26">
        <v>351</v>
      </c>
      <c r="C352" s="39">
        <v>145.62833152634244</v>
      </c>
      <c r="D352" s="27">
        <v>166.94222092250033</v>
      </c>
      <c r="E352" s="27">
        <v>-38.587040806206318</v>
      </c>
      <c r="F352" s="27">
        <v>145.62833152634244</v>
      </c>
      <c r="G352" s="27">
        <v>59.044538171332086</v>
      </c>
      <c r="H352" s="27">
        <f t="shared" si="10"/>
        <v>105.28344240388833</v>
      </c>
      <c r="I352" s="31">
        <f t="shared" si="11"/>
        <v>119.65319351983932</v>
      </c>
      <c r="J352" s="27">
        <f>0</f>
        <v>0</v>
      </c>
    </row>
    <row r="353" spans="2:10" x14ac:dyDescent="0.25">
      <c r="B353" s="23">
        <v>352</v>
      </c>
      <c r="C353" s="24">
        <v>131.50264878393804</v>
      </c>
      <c r="D353" s="25">
        <v>131.50264878393804</v>
      </c>
      <c r="E353" s="25">
        <v>149.7533005434162</v>
      </c>
      <c r="F353" s="25">
        <v>86.237694640102973</v>
      </c>
      <c r="G353" s="25">
        <v>12.20019594310331</v>
      </c>
      <c r="H353" s="25">
        <f t="shared" si="10"/>
        <v>136.97784431178147</v>
      </c>
      <c r="I353" s="30">
        <f t="shared" si="11"/>
        <v>64.026445031003064</v>
      </c>
      <c r="J353" s="25">
        <f>0</f>
        <v>0</v>
      </c>
    </row>
    <row r="354" spans="2:10" x14ac:dyDescent="0.25">
      <c r="B354" s="26">
        <v>353</v>
      </c>
      <c r="C354" s="39">
        <v>129.64183951335136</v>
      </c>
      <c r="D354" s="27">
        <v>129.64183951335136</v>
      </c>
      <c r="E354" s="27">
        <v>46.189669246664408</v>
      </c>
      <c r="F354" s="27">
        <v>12.173429847915912</v>
      </c>
      <c r="G354" s="27">
        <v>39.060128437786979</v>
      </c>
      <c r="H354" s="27">
        <f t="shared" si="10"/>
        <v>104.60618843334527</v>
      </c>
      <c r="I354" s="31">
        <f t="shared" si="11"/>
        <v>20.239439424877233</v>
      </c>
      <c r="J354" s="27">
        <f>0</f>
        <v>0</v>
      </c>
    </row>
    <row r="355" spans="2:10" x14ac:dyDescent="0.25">
      <c r="B355" s="23">
        <v>354</v>
      </c>
      <c r="C355" s="24">
        <v>128.35460295314186</v>
      </c>
      <c r="D355" s="25">
        <v>60.68070871121926</v>
      </c>
      <c r="E355" s="25">
        <v>183.1157857434757</v>
      </c>
      <c r="F355" s="25">
        <v>128.35460295314186</v>
      </c>
      <c r="G355" s="25">
        <v>32.698390014247892</v>
      </c>
      <c r="H355" s="25">
        <f t="shared" si="10"/>
        <v>97.411231820896177</v>
      </c>
      <c r="I355" s="30">
        <f t="shared" si="11"/>
        <v>99.657739071473671</v>
      </c>
      <c r="J355" s="25">
        <f>0</f>
        <v>0</v>
      </c>
    </row>
    <row r="356" spans="2:10" x14ac:dyDescent="0.25">
      <c r="B356" s="26">
        <v>355</v>
      </c>
      <c r="C356" s="39">
        <v>71.079513589790736</v>
      </c>
      <c r="D356" s="27">
        <v>51.167406107006428</v>
      </c>
      <c r="E356" s="27">
        <v>55.826883206048173</v>
      </c>
      <c r="F356" s="27">
        <v>214.08481317453729</v>
      </c>
      <c r="G356" s="27">
        <v>71.079513589790736</v>
      </c>
      <c r="H356" s="27">
        <f t="shared" si="10"/>
        <v>52.565249236718948</v>
      </c>
      <c r="I356" s="31">
        <f t="shared" si="11"/>
        <v>171.18322329911331</v>
      </c>
      <c r="J356" s="27">
        <f>0</f>
        <v>0</v>
      </c>
    </row>
    <row r="357" spans="2:10" x14ac:dyDescent="0.25">
      <c r="B357" s="23">
        <v>356</v>
      </c>
      <c r="C357" s="24">
        <v>327.3755551959128</v>
      </c>
      <c r="D357" s="25">
        <v>327.3755551959128</v>
      </c>
      <c r="E357" s="25">
        <v>134.94834244483837</v>
      </c>
      <c r="F357" s="25">
        <v>132.43386242394868</v>
      </c>
      <c r="G357" s="25">
        <v>88.315975127123238</v>
      </c>
      <c r="H357" s="25">
        <f t="shared" si="10"/>
        <v>269.64739137059047</v>
      </c>
      <c r="I357" s="30">
        <f t="shared" si="11"/>
        <v>119.19849623490103</v>
      </c>
      <c r="J357" s="25">
        <f>0</f>
        <v>0</v>
      </c>
    </row>
    <row r="358" spans="2:10" x14ac:dyDescent="0.25">
      <c r="B358" s="26">
        <v>357</v>
      </c>
      <c r="C358" s="39">
        <v>0</v>
      </c>
      <c r="D358" s="27">
        <v>-42.35183874069844</v>
      </c>
      <c r="E358" s="27">
        <v>51.747943544453584</v>
      </c>
      <c r="F358" s="27">
        <v>-30.614274855241547</v>
      </c>
      <c r="G358" s="27">
        <v>-1.3898466201644197</v>
      </c>
      <c r="H358" s="27">
        <f t="shared" si="10"/>
        <v>-14.121904055152832</v>
      </c>
      <c r="I358" s="31">
        <f t="shared" si="11"/>
        <v>-21.846946384718407</v>
      </c>
      <c r="J358" s="27">
        <f>0</f>
        <v>0</v>
      </c>
    </row>
    <row r="359" spans="2:10" x14ac:dyDescent="0.25">
      <c r="B359" s="23">
        <v>358</v>
      </c>
      <c r="C359" s="24">
        <v>92.336155968792667</v>
      </c>
      <c r="D359" s="25">
        <v>201.17996153117696</v>
      </c>
      <c r="E359" s="25">
        <v>92.336155968792667</v>
      </c>
      <c r="F359" s="25">
        <v>182.33563182217142</v>
      </c>
      <c r="G359" s="25">
        <v>48.686737715968675</v>
      </c>
      <c r="H359" s="25">
        <f t="shared" si="10"/>
        <v>168.52681986246165</v>
      </c>
      <c r="I359" s="30">
        <f t="shared" si="11"/>
        <v>142.2409635903106</v>
      </c>
      <c r="J359" s="25">
        <f>0</f>
        <v>0</v>
      </c>
    </row>
    <row r="360" spans="2:10" x14ac:dyDescent="0.25">
      <c r="B360" s="26">
        <v>359</v>
      </c>
      <c r="C360" s="39">
        <v>156.8483913634868</v>
      </c>
      <c r="D360" s="27">
        <v>156.8483913634868</v>
      </c>
      <c r="E360" s="27">
        <v>24.544369856573297</v>
      </c>
      <c r="F360" s="27">
        <v>64.208357895577478</v>
      </c>
      <c r="G360" s="27">
        <v>31.872454516290404</v>
      </c>
      <c r="H360" s="27">
        <f t="shared" si="10"/>
        <v>117.15718491141274</v>
      </c>
      <c r="I360" s="31">
        <f t="shared" si="11"/>
        <v>54.507586881791354</v>
      </c>
      <c r="J360" s="27">
        <f>0</f>
        <v>0</v>
      </c>
    </row>
    <row r="361" spans="2:10" x14ac:dyDescent="0.25">
      <c r="B361" s="23">
        <v>360</v>
      </c>
      <c r="C361" s="24">
        <v>337.29981382293067</v>
      </c>
      <c r="D361" s="25">
        <v>337.29981382293067</v>
      </c>
      <c r="E361" s="25">
        <v>-49.268306300116649</v>
      </c>
      <c r="F361" s="25">
        <v>105.58543135363901</v>
      </c>
      <c r="G361" s="25">
        <v>3.6503098915045769</v>
      </c>
      <c r="H361" s="25">
        <f t="shared" si="10"/>
        <v>221.32937778601647</v>
      </c>
      <c r="I361" s="30">
        <f t="shared" si="11"/>
        <v>75.004894914998687</v>
      </c>
      <c r="J361" s="25">
        <f>0</f>
        <v>0</v>
      </c>
    </row>
    <row r="362" spans="2:10" x14ac:dyDescent="0.25">
      <c r="B362" s="26">
        <v>361</v>
      </c>
      <c r="C362" s="39">
        <v>277.78183802581185</v>
      </c>
      <c r="D362" s="27">
        <v>68.004669481396434</v>
      </c>
      <c r="E362" s="27">
        <v>40.191968320027819</v>
      </c>
      <c r="F362" s="27">
        <v>277.78183802581185</v>
      </c>
      <c r="G362" s="27">
        <v>79.985662589162715</v>
      </c>
      <c r="H362" s="27">
        <f t="shared" si="10"/>
        <v>59.660859132985848</v>
      </c>
      <c r="I362" s="31">
        <f t="shared" si="11"/>
        <v>218.4429853948171</v>
      </c>
      <c r="J362" s="27">
        <f>0</f>
        <v>0</v>
      </c>
    </row>
    <row r="363" spans="2:10" x14ac:dyDescent="0.25">
      <c r="B363" s="23">
        <v>362</v>
      </c>
      <c r="C363" s="24">
        <v>287.60150114787496</v>
      </c>
      <c r="D363" s="25">
        <v>287.60150114787496</v>
      </c>
      <c r="E363" s="25">
        <v>253.79493602340565</v>
      </c>
      <c r="F363" s="25">
        <v>318.60854736973647</v>
      </c>
      <c r="G363" s="25">
        <v>9.2371765956667709</v>
      </c>
      <c r="H363" s="25">
        <f t="shared" si="10"/>
        <v>277.45953161053416</v>
      </c>
      <c r="I363" s="30">
        <f t="shared" si="11"/>
        <v>225.79713613751554</v>
      </c>
      <c r="J363" s="25">
        <f>0</f>
        <v>0</v>
      </c>
    </row>
    <row r="364" spans="2:10" x14ac:dyDescent="0.25">
      <c r="B364" s="26">
        <v>363</v>
      </c>
      <c r="C364" s="39">
        <v>124.69383815879249</v>
      </c>
      <c r="D364" s="27">
        <v>-75.879868627867864</v>
      </c>
      <c r="E364" s="27">
        <v>-28.913735105482331</v>
      </c>
      <c r="F364" s="27">
        <v>124.69383815879249</v>
      </c>
      <c r="G364" s="27">
        <v>49.450212119551693</v>
      </c>
      <c r="H364" s="27">
        <f t="shared" si="10"/>
        <v>-61.790028571152199</v>
      </c>
      <c r="I364" s="31">
        <f t="shared" si="11"/>
        <v>102.12075034702025</v>
      </c>
      <c r="J364" s="27">
        <f>0</f>
        <v>0</v>
      </c>
    </row>
    <row r="365" spans="2:10" x14ac:dyDescent="0.25">
      <c r="B365" s="23">
        <v>364</v>
      </c>
      <c r="C365" s="24">
        <v>94.058252862140108</v>
      </c>
      <c r="D365" s="25">
        <v>-139.06599174742942</v>
      </c>
      <c r="E365" s="25">
        <v>6.1889763716629744</v>
      </c>
      <c r="F365" s="25">
        <v>214.24679589079716</v>
      </c>
      <c r="G365" s="25">
        <v>94.058252862140108</v>
      </c>
      <c r="H365" s="25">
        <f t="shared" si="10"/>
        <v>-95.489501311701687</v>
      </c>
      <c r="I365" s="30">
        <f t="shared" si="11"/>
        <v>178.19023298220003</v>
      </c>
      <c r="J365" s="25">
        <f>0</f>
        <v>0</v>
      </c>
    </row>
    <row r="366" spans="2:10" x14ac:dyDescent="0.25">
      <c r="B366" s="26">
        <v>365</v>
      </c>
      <c r="C366" s="39">
        <v>291.93834774356287</v>
      </c>
      <c r="D366" s="27">
        <v>-248.27227260846109</v>
      </c>
      <c r="E366" s="27">
        <v>51.088752936143443</v>
      </c>
      <c r="F366" s="27">
        <v>291.93834774356287</v>
      </c>
      <c r="G366" s="27">
        <v>-40.649785107493955</v>
      </c>
      <c r="H366" s="27">
        <f t="shared" si="10"/>
        <v>-158.46396494507971</v>
      </c>
      <c r="I366" s="31">
        <f t="shared" si="11"/>
        <v>192.16190788824579</v>
      </c>
      <c r="J366" s="27">
        <f>0</f>
        <v>0</v>
      </c>
    </row>
    <row r="367" spans="2:10" x14ac:dyDescent="0.25">
      <c r="B367" s="23">
        <v>366</v>
      </c>
      <c r="C367" s="24">
        <v>80.989135517886808</v>
      </c>
      <c r="D367" s="25">
        <v>188.84158824453107</v>
      </c>
      <c r="E367" s="25">
        <v>80.989135517886808</v>
      </c>
      <c r="F367" s="25">
        <v>61.398814935986245</v>
      </c>
      <c r="G367" s="25">
        <v>83.979568805280294</v>
      </c>
      <c r="H367" s="25">
        <f t="shared" si="10"/>
        <v>156.4858524265378</v>
      </c>
      <c r="I367" s="30">
        <f t="shared" si="11"/>
        <v>68.173041096774455</v>
      </c>
      <c r="J367" s="25">
        <f>0</f>
        <v>0</v>
      </c>
    </row>
    <row r="368" spans="2:10" x14ac:dyDescent="0.25">
      <c r="B368" s="26">
        <v>367</v>
      </c>
      <c r="C368" s="39">
        <v>171.16874729936617</v>
      </c>
      <c r="D368" s="27">
        <v>339.57414244426309</v>
      </c>
      <c r="E368" s="27">
        <v>171.16874729936617</v>
      </c>
      <c r="F368" s="27">
        <v>-59.608653401944991</v>
      </c>
      <c r="G368" s="27">
        <v>15.484941038289509</v>
      </c>
      <c r="H368" s="27">
        <f t="shared" si="10"/>
        <v>289.05252390079397</v>
      </c>
      <c r="I368" s="31">
        <f t="shared" si="11"/>
        <v>-37.080575069874641</v>
      </c>
      <c r="J368" s="27">
        <f>0</f>
        <v>0</v>
      </c>
    </row>
    <row r="369" spans="2:10" x14ac:dyDescent="0.25">
      <c r="B369" s="23">
        <v>368</v>
      </c>
      <c r="C369" s="24">
        <v>165.4768419186727</v>
      </c>
      <c r="D369" s="25">
        <v>165.4768419186727</v>
      </c>
      <c r="E369" s="25">
        <v>43.102321449913973</v>
      </c>
      <c r="F369" s="25">
        <v>62.012463646370655</v>
      </c>
      <c r="G369" s="25">
        <v>39.411011238938194</v>
      </c>
      <c r="H369" s="25">
        <f t="shared" si="10"/>
        <v>128.76448577804507</v>
      </c>
      <c r="I369" s="30">
        <f t="shared" si="11"/>
        <v>55.232027924140908</v>
      </c>
      <c r="J369" s="25">
        <f>0</f>
        <v>0</v>
      </c>
    </row>
    <row r="370" spans="2:10" x14ac:dyDescent="0.25">
      <c r="B370" s="26">
        <v>369</v>
      </c>
      <c r="C370" s="39">
        <v>275.0657608060103</v>
      </c>
      <c r="D370" s="27">
        <v>134.07125062808771</v>
      </c>
      <c r="E370" s="27">
        <v>-95.653985447077986</v>
      </c>
      <c r="F370" s="27">
        <v>275.0657608060103</v>
      </c>
      <c r="G370" s="27">
        <v>43.350993698176509</v>
      </c>
      <c r="H370" s="27">
        <f t="shared" si="10"/>
        <v>65.15367980553799</v>
      </c>
      <c r="I370" s="31">
        <f t="shared" si="11"/>
        <v>205.55133067366015</v>
      </c>
      <c r="J370" s="27">
        <f>0</f>
        <v>0</v>
      </c>
    </row>
    <row r="371" spans="2:10" x14ac:dyDescent="0.25">
      <c r="B371" s="23">
        <v>370</v>
      </c>
      <c r="C371" s="24">
        <v>73.91709537609681</v>
      </c>
      <c r="D371" s="25">
        <v>73.91709537609681</v>
      </c>
      <c r="E371" s="25">
        <v>28.580898255789858</v>
      </c>
      <c r="F371" s="25">
        <v>31.317426258507169</v>
      </c>
      <c r="G371" s="25">
        <v>25.099835937948267</v>
      </c>
      <c r="H371" s="25">
        <f t="shared" si="10"/>
        <v>60.31623624000472</v>
      </c>
      <c r="I371" s="30">
        <f t="shared" si="11"/>
        <v>29.452149162339495</v>
      </c>
      <c r="J371" s="25">
        <f>0</f>
        <v>0</v>
      </c>
    </row>
    <row r="372" spans="2:10" x14ac:dyDescent="0.25">
      <c r="B372" s="26">
        <v>371</v>
      </c>
      <c r="C372" s="39">
        <v>178.23374613188292</v>
      </c>
      <c r="D372" s="27">
        <v>178.23374613188292</v>
      </c>
      <c r="E372" s="27">
        <v>-29.321082118199044</v>
      </c>
      <c r="F372" s="27">
        <v>36.318453155445127</v>
      </c>
      <c r="G372" s="27">
        <v>72.162581280319444</v>
      </c>
      <c r="H372" s="27">
        <f t="shared" si="10"/>
        <v>115.96729765685832</v>
      </c>
      <c r="I372" s="31">
        <f t="shared" si="11"/>
        <v>47.07169159290742</v>
      </c>
      <c r="J372" s="27">
        <f>0</f>
        <v>0</v>
      </c>
    </row>
    <row r="373" spans="2:10" x14ac:dyDescent="0.25">
      <c r="B373" s="23">
        <v>372</v>
      </c>
      <c r="C373" s="24">
        <v>167.9632996103478</v>
      </c>
      <c r="D373" s="25">
        <v>94.857864607879335</v>
      </c>
      <c r="E373" s="25">
        <v>167.9632996103478</v>
      </c>
      <c r="F373" s="25">
        <v>113.58903228843367</v>
      </c>
      <c r="G373" s="25">
        <v>50.596320076184313</v>
      </c>
      <c r="H373" s="25">
        <f t="shared" si="10"/>
        <v>116.78949510861986</v>
      </c>
      <c r="I373" s="30">
        <f t="shared" si="11"/>
        <v>94.691218624758861</v>
      </c>
      <c r="J373" s="25">
        <f>0</f>
        <v>0</v>
      </c>
    </row>
    <row r="374" spans="2:10" x14ac:dyDescent="0.25">
      <c r="B374" s="26">
        <v>373</v>
      </c>
      <c r="C374" s="39">
        <v>-2.360451143011197</v>
      </c>
      <c r="D374" s="27">
        <v>98.189682832140505</v>
      </c>
      <c r="E374" s="27">
        <v>-64.635238237791512</v>
      </c>
      <c r="F374" s="27">
        <v>231.80644111726494</v>
      </c>
      <c r="G374" s="27">
        <v>-2.360451143011197</v>
      </c>
      <c r="H374" s="27">
        <f t="shared" si="10"/>
        <v>49.342206511160896</v>
      </c>
      <c r="I374" s="31">
        <f t="shared" si="11"/>
        <v>161.5563734391821</v>
      </c>
      <c r="J374" s="27">
        <f>0</f>
        <v>0</v>
      </c>
    </row>
    <row r="375" spans="2:10" x14ac:dyDescent="0.25">
      <c r="B375" s="23">
        <v>374</v>
      </c>
      <c r="C375" s="24">
        <v>14.540296074231961</v>
      </c>
      <c r="D375" s="25">
        <v>14.540296074231961</v>
      </c>
      <c r="E375" s="25">
        <v>84.789242555224718</v>
      </c>
      <c r="F375" s="25">
        <v>-27.259733613051083</v>
      </c>
      <c r="G375" s="25">
        <v>49.065430998841194</v>
      </c>
      <c r="H375" s="25">
        <f t="shared" si="10"/>
        <v>35.614980018529785</v>
      </c>
      <c r="I375" s="30">
        <f t="shared" si="11"/>
        <v>-4.3621842294834003</v>
      </c>
      <c r="J375" s="25">
        <f>0</f>
        <v>0</v>
      </c>
    </row>
    <row r="376" spans="2:10" x14ac:dyDescent="0.25">
      <c r="B376" s="26">
        <v>375</v>
      </c>
      <c r="C376" s="39">
        <v>122.52020298389472</v>
      </c>
      <c r="D376" s="27">
        <v>-163.50934198286092</v>
      </c>
      <c r="E376" s="27">
        <v>98.031032037240934</v>
      </c>
      <c r="F376" s="27">
        <v>122.52020298389472</v>
      </c>
      <c r="G376" s="27">
        <v>51.183368157804239</v>
      </c>
      <c r="H376" s="27">
        <f t="shared" si="10"/>
        <v>-85.047229776830363</v>
      </c>
      <c r="I376" s="31">
        <f t="shared" si="11"/>
        <v>101.11915253606757</v>
      </c>
      <c r="J376" s="27">
        <f>0</f>
        <v>0</v>
      </c>
    </row>
    <row r="377" spans="2:10" x14ac:dyDescent="0.25">
      <c r="B377" s="23">
        <v>376</v>
      </c>
      <c r="C377" s="24">
        <v>184.25096240049007</v>
      </c>
      <c r="D377" s="25">
        <v>53.544564102855851</v>
      </c>
      <c r="E377" s="25">
        <v>23.637204638830653</v>
      </c>
      <c r="F377" s="25">
        <v>184.25096240049007</v>
      </c>
      <c r="G377" s="25">
        <v>-0.87782742820615312</v>
      </c>
      <c r="H377" s="25">
        <f t="shared" si="10"/>
        <v>44.572356263648288</v>
      </c>
      <c r="I377" s="30">
        <f t="shared" si="11"/>
        <v>128.71232545188121</v>
      </c>
      <c r="J377" s="25">
        <f>0</f>
        <v>0</v>
      </c>
    </row>
    <row r="378" spans="2:10" x14ac:dyDescent="0.25">
      <c r="B378" s="26">
        <v>377</v>
      </c>
      <c r="C378" s="39">
        <v>-14.16392477536634</v>
      </c>
      <c r="D378" s="27">
        <v>211.79427098015259</v>
      </c>
      <c r="E378" s="27">
        <v>-14.16392477536634</v>
      </c>
      <c r="F378" s="27">
        <v>110.44014478631253</v>
      </c>
      <c r="G378" s="27">
        <v>100.91052833560853</v>
      </c>
      <c r="H378" s="27">
        <f t="shared" si="10"/>
        <v>144.00681225349689</v>
      </c>
      <c r="I378" s="31">
        <f t="shared" si="11"/>
        <v>107.58125985110132</v>
      </c>
      <c r="J378" s="27">
        <f>0</f>
        <v>0</v>
      </c>
    </row>
    <row r="379" spans="2:10" x14ac:dyDescent="0.25">
      <c r="B379" s="23">
        <v>378</v>
      </c>
      <c r="C379" s="24">
        <v>58.103873174454982</v>
      </c>
      <c r="D379" s="25">
        <v>-91.628296232688456</v>
      </c>
      <c r="E379" s="25">
        <v>48.917692585211888</v>
      </c>
      <c r="F379" s="25">
        <v>58.103873174454982</v>
      </c>
      <c r="G379" s="25">
        <v>48.227858936882633</v>
      </c>
      <c r="H379" s="25">
        <f t="shared" si="10"/>
        <v>-49.464499587318343</v>
      </c>
      <c r="I379" s="30">
        <f t="shared" si="11"/>
        <v>55.141068903183275</v>
      </c>
      <c r="J379" s="25">
        <f>0</f>
        <v>0</v>
      </c>
    </row>
    <row r="380" spans="2:10" x14ac:dyDescent="0.25">
      <c r="B380" s="26">
        <v>379</v>
      </c>
      <c r="C380" s="39">
        <v>245.29482522370273</v>
      </c>
      <c r="D380" s="27">
        <v>105.36455468522803</v>
      </c>
      <c r="E380" s="27">
        <v>85.391334627338935</v>
      </c>
      <c r="F380" s="27">
        <v>245.29482522370273</v>
      </c>
      <c r="G380" s="27">
        <v>30.653149711105229</v>
      </c>
      <c r="H380" s="27">
        <f t="shared" si="10"/>
        <v>99.372588667861294</v>
      </c>
      <c r="I380" s="31">
        <f t="shared" si="11"/>
        <v>180.90232256992348</v>
      </c>
      <c r="J380" s="27">
        <f>0</f>
        <v>0</v>
      </c>
    </row>
    <row r="381" spans="2:10" x14ac:dyDescent="0.25">
      <c r="B381" s="23">
        <v>380</v>
      </c>
      <c r="C381" s="24">
        <v>292.1799238118233</v>
      </c>
      <c r="D381" s="25">
        <v>292.1799238118233</v>
      </c>
      <c r="E381" s="25">
        <v>37.933587839677891</v>
      </c>
      <c r="F381" s="25">
        <v>139.46412191591219</v>
      </c>
      <c r="G381" s="25">
        <v>10.661901339139689</v>
      </c>
      <c r="H381" s="25">
        <f t="shared" si="10"/>
        <v>215.90602302017967</v>
      </c>
      <c r="I381" s="30">
        <f t="shared" si="11"/>
        <v>100.82345574288043</v>
      </c>
      <c r="J381" s="25">
        <f>0</f>
        <v>0</v>
      </c>
    </row>
    <row r="382" spans="2:10" x14ac:dyDescent="0.25">
      <c r="B382" s="26">
        <v>381</v>
      </c>
      <c r="C382" s="39">
        <v>212.93315938956175</v>
      </c>
      <c r="D382" s="27">
        <v>168.70810681793228</v>
      </c>
      <c r="E382" s="27">
        <v>41.687007301869215</v>
      </c>
      <c r="F382" s="27">
        <v>212.93315938956175</v>
      </c>
      <c r="G382" s="27">
        <v>4.3779975935217337</v>
      </c>
      <c r="H382" s="27">
        <f t="shared" si="10"/>
        <v>130.60177696311334</v>
      </c>
      <c r="I382" s="31">
        <f t="shared" si="11"/>
        <v>150.36661085074974</v>
      </c>
      <c r="J382" s="27">
        <f>0</f>
        <v>0</v>
      </c>
    </row>
    <row r="383" spans="2:10" x14ac:dyDescent="0.25">
      <c r="B383" s="23">
        <v>382</v>
      </c>
      <c r="C383" s="24">
        <v>205.01545871941278</v>
      </c>
      <c r="D383" s="25">
        <v>205.01545871941278</v>
      </c>
      <c r="E383" s="25">
        <v>66.612175803352102</v>
      </c>
      <c r="F383" s="25">
        <v>130.51742249807782</v>
      </c>
      <c r="G383" s="25">
        <v>20.099209118098685</v>
      </c>
      <c r="H383" s="25">
        <f t="shared" si="10"/>
        <v>163.49447384459458</v>
      </c>
      <c r="I383" s="30">
        <f t="shared" si="11"/>
        <v>97.391958484084071</v>
      </c>
      <c r="J383" s="25">
        <f>0</f>
        <v>0</v>
      </c>
    </row>
    <row r="384" spans="2:10" x14ac:dyDescent="0.25">
      <c r="B384" s="26">
        <v>383</v>
      </c>
      <c r="C384" s="39">
        <v>127.4072876026857</v>
      </c>
      <c r="D384" s="27">
        <v>146.68485501724973</v>
      </c>
      <c r="E384" s="27">
        <v>127.4072876026857</v>
      </c>
      <c r="F384" s="27">
        <v>1.8634468909900761</v>
      </c>
      <c r="G384" s="27">
        <v>108.89282347291582</v>
      </c>
      <c r="H384" s="27">
        <f t="shared" si="10"/>
        <v>140.90158479288053</v>
      </c>
      <c r="I384" s="31">
        <f t="shared" si="11"/>
        <v>33.9722598655678</v>
      </c>
      <c r="J384" s="27">
        <f>0</f>
        <v>0</v>
      </c>
    </row>
    <row r="385" spans="2:10" x14ac:dyDescent="0.25">
      <c r="B385" s="23">
        <v>384</v>
      </c>
      <c r="C385" s="24">
        <v>419.2602505228698</v>
      </c>
      <c r="D385" s="25">
        <v>419.2602505228698</v>
      </c>
      <c r="E385" s="25">
        <v>-92.674295827532518</v>
      </c>
      <c r="F385" s="25">
        <v>91.506399436101134</v>
      </c>
      <c r="G385" s="25">
        <v>28.76264216241367</v>
      </c>
      <c r="H385" s="25">
        <f t="shared" si="10"/>
        <v>265.6798866177491</v>
      </c>
      <c r="I385" s="30">
        <f t="shared" si="11"/>
        <v>72.683272253994886</v>
      </c>
      <c r="J385" s="25">
        <f>0</f>
        <v>0</v>
      </c>
    </row>
    <row r="386" spans="2:10" x14ac:dyDescent="0.25">
      <c r="B386" s="26">
        <v>385</v>
      </c>
      <c r="C386" s="39">
        <v>97.183990739350989</v>
      </c>
      <c r="D386" s="27">
        <v>-7.3556782142370878</v>
      </c>
      <c r="E386" s="27">
        <v>188.93003317837019</v>
      </c>
      <c r="F386" s="27">
        <v>47.766753519056152</v>
      </c>
      <c r="G386" s="27">
        <v>97.183990739350989</v>
      </c>
      <c r="H386" s="27">
        <f t="shared" ref="H386:H449" si="12">0.7*D386+0.3*E386</f>
        <v>51.530035203545097</v>
      </c>
      <c r="I386" s="31">
        <f t="shared" ref="I386:I449" si="13">0.7*F386+0.3*G386</f>
        <v>62.591924685144598</v>
      </c>
      <c r="J386" s="27">
        <f>0</f>
        <v>0</v>
      </c>
    </row>
    <row r="387" spans="2:10" x14ac:dyDescent="0.25">
      <c r="B387" s="23">
        <v>386</v>
      </c>
      <c r="C387" s="24">
        <v>165.73340190075584</v>
      </c>
      <c r="D387" s="25">
        <v>93.410201599809042</v>
      </c>
      <c r="E387" s="25">
        <v>13.786410592075157</v>
      </c>
      <c r="F387" s="25">
        <v>165.73340190075584</v>
      </c>
      <c r="G387" s="25">
        <v>122.75327945011861</v>
      </c>
      <c r="H387" s="25">
        <f t="shared" si="12"/>
        <v>69.523064297488872</v>
      </c>
      <c r="I387" s="30">
        <f t="shared" si="13"/>
        <v>152.83936516556466</v>
      </c>
      <c r="J387" s="25">
        <f>0</f>
        <v>0</v>
      </c>
    </row>
    <row r="388" spans="2:10" x14ac:dyDescent="0.25">
      <c r="B388" s="26">
        <v>387</v>
      </c>
      <c r="C388" s="39">
        <v>237.74265427525489</v>
      </c>
      <c r="D388" s="27">
        <v>237.74265427525489</v>
      </c>
      <c r="E388" s="27">
        <v>23.360675586630624</v>
      </c>
      <c r="F388" s="27">
        <v>-6.4704181461053452</v>
      </c>
      <c r="G388" s="27">
        <v>36.099153579632571</v>
      </c>
      <c r="H388" s="27">
        <f t="shared" si="12"/>
        <v>173.4280606686676</v>
      </c>
      <c r="I388" s="31">
        <f t="shared" si="13"/>
        <v>6.3004533716160296</v>
      </c>
      <c r="J388" s="27">
        <f>0</f>
        <v>0</v>
      </c>
    </row>
    <row r="389" spans="2:10" x14ac:dyDescent="0.25">
      <c r="B389" s="23">
        <v>388</v>
      </c>
      <c r="C389" s="24">
        <v>92.684707134919663</v>
      </c>
      <c r="D389" s="25">
        <v>92.684707134919663</v>
      </c>
      <c r="E389" s="25">
        <v>-30.423101014067683</v>
      </c>
      <c r="F389" s="25">
        <v>-18.25016349729114</v>
      </c>
      <c r="G389" s="25">
        <v>47.402526186550503</v>
      </c>
      <c r="H389" s="25">
        <f t="shared" si="12"/>
        <v>55.752364690223452</v>
      </c>
      <c r="I389" s="30">
        <f t="shared" si="13"/>
        <v>1.4456434078613523</v>
      </c>
      <c r="J389" s="25">
        <f>0</f>
        <v>0</v>
      </c>
    </row>
    <row r="390" spans="2:10" x14ac:dyDescent="0.25">
      <c r="B390" s="26">
        <v>389</v>
      </c>
      <c r="C390" s="39">
        <v>131.88079046034437</v>
      </c>
      <c r="D390" s="27">
        <v>131.88079046034437</v>
      </c>
      <c r="E390" s="27">
        <v>139.71218957746692</v>
      </c>
      <c r="F390" s="27">
        <v>56.617652971464224</v>
      </c>
      <c r="G390" s="27">
        <v>80.428044468219042</v>
      </c>
      <c r="H390" s="27">
        <f t="shared" si="12"/>
        <v>134.23021019548111</v>
      </c>
      <c r="I390" s="31">
        <f t="shared" si="13"/>
        <v>63.760770420490665</v>
      </c>
      <c r="J390" s="27">
        <f>0</f>
        <v>0</v>
      </c>
    </row>
    <row r="391" spans="2:10" x14ac:dyDescent="0.25">
      <c r="B391" s="23">
        <v>390</v>
      </c>
      <c r="C391" s="24">
        <v>13.271945739746172</v>
      </c>
      <c r="D391" s="25">
        <v>13.271945739746172</v>
      </c>
      <c r="E391" s="25">
        <v>17.574637304482223</v>
      </c>
      <c r="F391" s="25">
        <v>24.430502595870479</v>
      </c>
      <c r="G391" s="25">
        <v>-17.369464414649151</v>
      </c>
      <c r="H391" s="25">
        <f t="shared" si="12"/>
        <v>14.562753209166987</v>
      </c>
      <c r="I391" s="30">
        <f t="shared" si="13"/>
        <v>11.890512492714588</v>
      </c>
      <c r="J391" s="25">
        <f>0</f>
        <v>0</v>
      </c>
    </row>
    <row r="392" spans="2:10" x14ac:dyDescent="0.25">
      <c r="B392" s="26">
        <v>391</v>
      </c>
      <c r="C392" s="39">
        <v>164.99028024444922</v>
      </c>
      <c r="D392" s="27">
        <v>58.342197991785632</v>
      </c>
      <c r="E392" s="27">
        <v>-17.927479649253755</v>
      </c>
      <c r="F392" s="27">
        <v>164.99028024444922</v>
      </c>
      <c r="G392" s="27">
        <v>21.687897154286023</v>
      </c>
      <c r="H392" s="27">
        <f t="shared" si="12"/>
        <v>35.461294699473811</v>
      </c>
      <c r="I392" s="31">
        <f t="shared" si="13"/>
        <v>121.99956531740025</v>
      </c>
      <c r="J392" s="27">
        <f>0</f>
        <v>0</v>
      </c>
    </row>
    <row r="393" spans="2:10" x14ac:dyDescent="0.25">
      <c r="B393" s="23">
        <v>392</v>
      </c>
      <c r="C393" s="24">
        <v>229.92120349515005</v>
      </c>
      <c r="D393" s="25">
        <v>229.92120349515005</v>
      </c>
      <c r="E393" s="25">
        <v>138.88412178177163</v>
      </c>
      <c r="F393" s="25">
        <v>-141.94750936761039</v>
      </c>
      <c r="G393" s="25">
        <v>36.547274419289224</v>
      </c>
      <c r="H393" s="25">
        <f t="shared" si="12"/>
        <v>202.61007898113652</v>
      </c>
      <c r="I393" s="30">
        <f t="shared" si="13"/>
        <v>-88.39907423154051</v>
      </c>
      <c r="J393" s="25">
        <f>0</f>
        <v>0</v>
      </c>
    </row>
    <row r="394" spans="2:10" x14ac:dyDescent="0.25">
      <c r="B394" s="26">
        <v>393</v>
      </c>
      <c r="C394" s="39">
        <v>158.29640430780159</v>
      </c>
      <c r="D394" s="27">
        <v>-33.173297255372461</v>
      </c>
      <c r="E394" s="27">
        <v>33.53104284002282</v>
      </c>
      <c r="F394" s="27">
        <v>158.29640430780159</v>
      </c>
      <c r="G394" s="27">
        <v>69.358167248612801</v>
      </c>
      <c r="H394" s="27">
        <f t="shared" si="12"/>
        <v>-13.161995226753875</v>
      </c>
      <c r="I394" s="31">
        <f t="shared" si="13"/>
        <v>131.61493319004495</v>
      </c>
      <c r="J394" s="27">
        <f>0</f>
        <v>0</v>
      </c>
    </row>
    <row r="395" spans="2:10" x14ac:dyDescent="0.25">
      <c r="B395" s="23">
        <v>394</v>
      </c>
      <c r="C395" s="24">
        <v>122.71736132703325</v>
      </c>
      <c r="D395" s="25">
        <v>122.71736132703325</v>
      </c>
      <c r="E395" s="25">
        <v>226.29819764594291</v>
      </c>
      <c r="F395" s="25">
        <v>3.068957677107278</v>
      </c>
      <c r="G395" s="25">
        <v>104.13331856265215</v>
      </c>
      <c r="H395" s="25">
        <f t="shared" si="12"/>
        <v>153.79161222270614</v>
      </c>
      <c r="I395" s="30">
        <f t="shared" si="13"/>
        <v>33.388265942770737</v>
      </c>
      <c r="J395" s="25">
        <f>0</f>
        <v>0</v>
      </c>
    </row>
    <row r="396" spans="2:10" x14ac:dyDescent="0.25">
      <c r="B396" s="26">
        <v>395</v>
      </c>
      <c r="C396" s="39">
        <v>136.28128687954154</v>
      </c>
      <c r="D396" s="27">
        <v>162.7038618105895</v>
      </c>
      <c r="E396" s="27">
        <v>-19.30224148495013</v>
      </c>
      <c r="F396" s="27">
        <v>136.28128687954154</v>
      </c>
      <c r="G396" s="27">
        <v>67.229334277214946</v>
      </c>
      <c r="H396" s="27">
        <f t="shared" si="12"/>
        <v>108.1020308219276</v>
      </c>
      <c r="I396" s="31">
        <f t="shared" si="13"/>
        <v>115.56570109884356</v>
      </c>
      <c r="J396" s="27">
        <f>0</f>
        <v>0</v>
      </c>
    </row>
    <row r="397" spans="2:10" x14ac:dyDescent="0.25">
      <c r="B397" s="23">
        <v>396</v>
      </c>
      <c r="C397" s="24">
        <v>310.26831509927422</v>
      </c>
      <c r="D397" s="25">
        <v>-3.360795140603301</v>
      </c>
      <c r="E397" s="25">
        <v>146.3663962527898</v>
      </c>
      <c r="F397" s="25">
        <v>310.26831509927422</v>
      </c>
      <c r="G397" s="25">
        <v>44.289147742042616</v>
      </c>
      <c r="H397" s="25">
        <f t="shared" si="12"/>
        <v>41.557362277414626</v>
      </c>
      <c r="I397" s="30">
        <f t="shared" si="13"/>
        <v>230.47456489210472</v>
      </c>
      <c r="J397" s="25">
        <f>0</f>
        <v>0</v>
      </c>
    </row>
    <row r="398" spans="2:10" x14ac:dyDescent="0.25">
      <c r="B398" s="26">
        <v>397</v>
      </c>
      <c r="C398" s="39">
        <v>148.65090849846592</v>
      </c>
      <c r="D398" s="27">
        <v>99.732527228918116</v>
      </c>
      <c r="E398" s="27">
        <v>80.229008961945937</v>
      </c>
      <c r="F398" s="27">
        <v>148.65090849846592</v>
      </c>
      <c r="G398" s="27">
        <v>73.611601826826586</v>
      </c>
      <c r="H398" s="27">
        <f t="shared" si="12"/>
        <v>93.881471748826456</v>
      </c>
      <c r="I398" s="31">
        <f t="shared" si="13"/>
        <v>126.13911649697411</v>
      </c>
      <c r="J398" s="27">
        <f>0</f>
        <v>0</v>
      </c>
    </row>
    <row r="399" spans="2:10" x14ac:dyDescent="0.25">
      <c r="B399" s="23">
        <v>398</v>
      </c>
      <c r="C399" s="24">
        <v>77.36254112952281</v>
      </c>
      <c r="D399" s="25">
        <v>63.75205211854356</v>
      </c>
      <c r="E399" s="25">
        <v>158.9164179950605</v>
      </c>
      <c r="F399" s="25">
        <v>77.36254112952281</v>
      </c>
      <c r="G399" s="25">
        <v>134.12993454460045</v>
      </c>
      <c r="H399" s="25">
        <f t="shared" si="12"/>
        <v>92.301361881498636</v>
      </c>
      <c r="I399" s="30">
        <f t="shared" si="13"/>
        <v>94.392759154046104</v>
      </c>
      <c r="J399" s="25">
        <f>0</f>
        <v>0</v>
      </c>
    </row>
    <row r="400" spans="2:10" x14ac:dyDescent="0.25">
      <c r="B400" s="26">
        <v>399</v>
      </c>
      <c r="C400" s="39">
        <v>191.67491728974568</v>
      </c>
      <c r="D400" s="27">
        <v>191.67491728974568</v>
      </c>
      <c r="E400" s="27">
        <v>-23.319832264827483</v>
      </c>
      <c r="F400" s="27">
        <v>112.52780680311986</v>
      </c>
      <c r="G400" s="27">
        <v>3.1630490520488834</v>
      </c>
      <c r="H400" s="27">
        <f t="shared" si="12"/>
        <v>127.17649242337373</v>
      </c>
      <c r="I400" s="31">
        <f t="shared" si="13"/>
        <v>79.718379477798564</v>
      </c>
      <c r="J400" s="27">
        <f>0</f>
        <v>0</v>
      </c>
    </row>
    <row r="401" spans="2:10" x14ac:dyDescent="0.25">
      <c r="B401" s="23">
        <v>400</v>
      </c>
      <c r="C401" s="24">
        <v>94.379799253460476</v>
      </c>
      <c r="D401" s="25">
        <v>111.72460686333085</v>
      </c>
      <c r="E401" s="25">
        <v>94.379799253460476</v>
      </c>
      <c r="F401" s="25">
        <v>97.608155219999446</v>
      </c>
      <c r="G401" s="25">
        <v>83.625743620851679</v>
      </c>
      <c r="H401" s="25">
        <f t="shared" si="12"/>
        <v>106.52116458036973</v>
      </c>
      <c r="I401" s="30">
        <f t="shared" si="13"/>
        <v>93.41343174025512</v>
      </c>
      <c r="J401" s="25">
        <f>0</f>
        <v>0</v>
      </c>
    </row>
    <row r="402" spans="2:10" x14ac:dyDescent="0.25">
      <c r="B402" s="26">
        <v>401</v>
      </c>
      <c r="C402" s="39">
        <v>109.21702819913862</v>
      </c>
      <c r="D402" s="27">
        <v>215.98739141037237</v>
      </c>
      <c r="E402" s="27">
        <v>31.658440708429652</v>
      </c>
      <c r="F402" s="27">
        <v>225.42644536522863</v>
      </c>
      <c r="G402" s="27">
        <v>109.21702819913862</v>
      </c>
      <c r="H402" s="27">
        <f t="shared" si="12"/>
        <v>160.68870619978952</v>
      </c>
      <c r="I402" s="31">
        <f t="shared" si="13"/>
        <v>190.56362021540161</v>
      </c>
      <c r="J402" s="27">
        <f>0</f>
        <v>0</v>
      </c>
    </row>
    <row r="403" spans="2:10" x14ac:dyDescent="0.25">
      <c r="B403" s="23">
        <v>402</v>
      </c>
      <c r="C403" s="24">
        <v>91.366919020013881</v>
      </c>
      <c r="D403" s="25">
        <v>-96.480162136525678</v>
      </c>
      <c r="E403" s="25">
        <v>105.40926407218453</v>
      </c>
      <c r="F403" s="25">
        <v>144.51814948155294</v>
      </c>
      <c r="G403" s="25">
        <v>91.366919020013881</v>
      </c>
      <c r="H403" s="25">
        <f t="shared" si="12"/>
        <v>-35.913334273912618</v>
      </c>
      <c r="I403" s="30">
        <f t="shared" si="13"/>
        <v>128.57278034309121</v>
      </c>
      <c r="J403" s="25">
        <f>0</f>
        <v>0</v>
      </c>
    </row>
    <row r="404" spans="2:10" x14ac:dyDescent="0.25">
      <c r="B404" s="26">
        <v>403</v>
      </c>
      <c r="C404" s="39">
        <v>181.5550389202636</v>
      </c>
      <c r="D404" s="27">
        <v>181.5550389202636</v>
      </c>
      <c r="E404" s="27">
        <v>37.675447860237448</v>
      </c>
      <c r="F404" s="27">
        <v>59.885803646217013</v>
      </c>
      <c r="G404" s="27">
        <v>50.360363916985165</v>
      </c>
      <c r="H404" s="27">
        <f t="shared" si="12"/>
        <v>138.39116160225575</v>
      </c>
      <c r="I404" s="31">
        <f t="shared" si="13"/>
        <v>57.028171727447457</v>
      </c>
      <c r="J404" s="27">
        <f>0</f>
        <v>0</v>
      </c>
    </row>
    <row r="405" spans="2:10" x14ac:dyDescent="0.25">
      <c r="B405" s="23">
        <v>404</v>
      </c>
      <c r="C405" s="24">
        <v>-45.121224672454133</v>
      </c>
      <c r="D405" s="25">
        <v>229.47956427527512</v>
      </c>
      <c r="E405" s="25">
        <v>-45.121224672454133</v>
      </c>
      <c r="F405" s="25">
        <v>162.22199846960575</v>
      </c>
      <c r="G405" s="25">
        <v>49.66567445283399</v>
      </c>
      <c r="H405" s="25">
        <f t="shared" si="12"/>
        <v>147.09932759095634</v>
      </c>
      <c r="I405" s="30">
        <f t="shared" si="13"/>
        <v>128.45510126457421</v>
      </c>
      <c r="J405" s="25">
        <f>0</f>
        <v>0</v>
      </c>
    </row>
    <row r="406" spans="2:10" x14ac:dyDescent="0.25">
      <c r="B406" s="26">
        <v>405</v>
      </c>
      <c r="C406" s="39">
        <v>30.645406492126739</v>
      </c>
      <c r="D406" s="27">
        <v>-44.243535454262457</v>
      </c>
      <c r="E406" s="27">
        <v>-58.02406214031744</v>
      </c>
      <c r="F406" s="27">
        <v>30.645406492126739</v>
      </c>
      <c r="G406" s="27">
        <v>42.737378297027973</v>
      </c>
      <c r="H406" s="27">
        <f t="shared" si="12"/>
        <v>-48.377693460078945</v>
      </c>
      <c r="I406" s="31">
        <f t="shared" si="13"/>
        <v>34.272998033597105</v>
      </c>
      <c r="J406" s="27">
        <f>0</f>
        <v>0</v>
      </c>
    </row>
    <row r="407" spans="2:10" x14ac:dyDescent="0.25">
      <c r="B407" s="23">
        <v>406</v>
      </c>
      <c r="C407" s="24">
        <v>267.75518595247405</v>
      </c>
      <c r="D407" s="25">
        <v>267.75518595247405</v>
      </c>
      <c r="E407" s="25">
        <v>-36.637165230059608</v>
      </c>
      <c r="F407" s="25">
        <v>18.460717136074678</v>
      </c>
      <c r="G407" s="25">
        <v>24.002435484703781</v>
      </c>
      <c r="H407" s="25">
        <f t="shared" si="12"/>
        <v>176.43748059771394</v>
      </c>
      <c r="I407" s="30">
        <f t="shared" si="13"/>
        <v>20.12323264066341</v>
      </c>
      <c r="J407" s="25">
        <f>0</f>
        <v>0</v>
      </c>
    </row>
    <row r="408" spans="2:10" x14ac:dyDescent="0.25">
      <c r="B408" s="26">
        <v>407</v>
      </c>
      <c r="C408" s="39">
        <v>249.13059710735476</v>
      </c>
      <c r="D408" s="27">
        <v>249.13059710735476</v>
      </c>
      <c r="E408" s="27">
        <v>35.08753967837167</v>
      </c>
      <c r="F408" s="27">
        <v>5.372423915841722</v>
      </c>
      <c r="G408" s="27">
        <v>115.15673681572207</v>
      </c>
      <c r="H408" s="27">
        <f t="shared" si="12"/>
        <v>184.91767987865984</v>
      </c>
      <c r="I408" s="31">
        <f t="shared" si="13"/>
        <v>38.307717785805828</v>
      </c>
      <c r="J408" s="27">
        <f>0</f>
        <v>0</v>
      </c>
    </row>
    <row r="409" spans="2:10" x14ac:dyDescent="0.25">
      <c r="B409" s="23">
        <v>408</v>
      </c>
      <c r="C409" s="24">
        <v>106.672634224905</v>
      </c>
      <c r="D409" s="25">
        <v>120.51962815851601</v>
      </c>
      <c r="E409" s="25">
        <v>106.672634224905</v>
      </c>
      <c r="F409" s="25">
        <v>39.337562896234161</v>
      </c>
      <c r="G409" s="25">
        <v>67.652077211849502</v>
      </c>
      <c r="H409" s="25">
        <f t="shared" si="12"/>
        <v>116.3655299784327</v>
      </c>
      <c r="I409" s="30">
        <f t="shared" si="13"/>
        <v>47.831917190918759</v>
      </c>
      <c r="J409" s="25">
        <f>0</f>
        <v>0</v>
      </c>
    </row>
    <row r="410" spans="2:10" x14ac:dyDescent="0.25">
      <c r="B410" s="26">
        <v>409</v>
      </c>
      <c r="C410" s="39">
        <v>312.25725120907009</v>
      </c>
      <c r="D410" s="27">
        <v>312.25725120907009</v>
      </c>
      <c r="E410" s="27">
        <v>34.603057277243806</v>
      </c>
      <c r="F410" s="27">
        <v>3.4226502077077754</v>
      </c>
      <c r="G410" s="27">
        <v>-12.988964693944858</v>
      </c>
      <c r="H410" s="27">
        <f t="shared" si="12"/>
        <v>228.9609930295222</v>
      </c>
      <c r="I410" s="31">
        <f t="shared" si="13"/>
        <v>-1.5008342627880147</v>
      </c>
      <c r="J410" s="27">
        <f>0</f>
        <v>0</v>
      </c>
    </row>
    <row r="411" spans="2:10" x14ac:dyDescent="0.25">
      <c r="B411" s="23">
        <v>410</v>
      </c>
      <c r="C411" s="24">
        <v>-5.3150027017261436</v>
      </c>
      <c r="D411" s="25">
        <v>-71.070309745292747</v>
      </c>
      <c r="E411" s="25">
        <v>164.11303364545699</v>
      </c>
      <c r="F411" s="25">
        <v>-5.3150027017261436</v>
      </c>
      <c r="G411" s="25">
        <v>87.597405626489262</v>
      </c>
      <c r="H411" s="25">
        <f t="shared" si="12"/>
        <v>-0.51530672806782007</v>
      </c>
      <c r="I411" s="30">
        <f t="shared" si="13"/>
        <v>22.558719796738476</v>
      </c>
      <c r="J411" s="25">
        <f>0</f>
        <v>0</v>
      </c>
    </row>
    <row r="412" spans="2:10" x14ac:dyDescent="0.25">
      <c r="B412" s="26">
        <v>411</v>
      </c>
      <c r="C412" s="39">
        <v>220.59167191767756</v>
      </c>
      <c r="D412" s="27">
        <v>220.59167191767756</v>
      </c>
      <c r="E412" s="27">
        <v>-34.736132239205389</v>
      </c>
      <c r="F412" s="27">
        <v>73.875247177653563</v>
      </c>
      <c r="G412" s="27">
        <v>75.631251348123328</v>
      </c>
      <c r="H412" s="27">
        <f t="shared" si="12"/>
        <v>143.99333067061266</v>
      </c>
      <c r="I412" s="31">
        <f t="shared" si="13"/>
        <v>74.402048428794487</v>
      </c>
      <c r="J412" s="27">
        <f>0</f>
        <v>0</v>
      </c>
    </row>
    <row r="413" spans="2:10" x14ac:dyDescent="0.25">
      <c r="B413" s="23">
        <v>412</v>
      </c>
      <c r="C413" s="24">
        <v>280.57293058109366</v>
      </c>
      <c r="D413" s="25">
        <v>88.082887317995315</v>
      </c>
      <c r="E413" s="25">
        <v>-48.519913309941273</v>
      </c>
      <c r="F413" s="25">
        <v>280.57293058109366</v>
      </c>
      <c r="G413" s="25">
        <v>51.117274155884637</v>
      </c>
      <c r="H413" s="25">
        <f t="shared" si="12"/>
        <v>47.102047129614334</v>
      </c>
      <c r="I413" s="30">
        <f t="shared" si="13"/>
        <v>211.73623365353095</v>
      </c>
      <c r="J413" s="25">
        <f>0</f>
        <v>0</v>
      </c>
    </row>
    <row r="414" spans="2:10" x14ac:dyDescent="0.25">
      <c r="B414" s="26">
        <v>413</v>
      </c>
      <c r="C414" s="39">
        <v>62.286548485142212</v>
      </c>
      <c r="D414" s="27">
        <v>-7.3173668642212419E-2</v>
      </c>
      <c r="E414" s="27">
        <v>-68.994745276440653</v>
      </c>
      <c r="F414" s="27">
        <v>-22.700204762700736</v>
      </c>
      <c r="G414" s="27">
        <v>62.286548485142212</v>
      </c>
      <c r="H414" s="27">
        <f t="shared" si="12"/>
        <v>-20.749645150981745</v>
      </c>
      <c r="I414" s="31">
        <f t="shared" si="13"/>
        <v>2.7958212116521501</v>
      </c>
      <c r="J414" s="27">
        <f>0</f>
        <v>0</v>
      </c>
    </row>
    <row r="415" spans="2:10" x14ac:dyDescent="0.25">
      <c r="B415" s="23">
        <v>414</v>
      </c>
      <c r="C415" s="24">
        <v>183.18061564201491</v>
      </c>
      <c r="D415" s="25">
        <v>111.26497369936388</v>
      </c>
      <c r="E415" s="25">
        <v>-49.917059246785016</v>
      </c>
      <c r="F415" s="25">
        <v>183.18061564201491</v>
      </c>
      <c r="G415" s="25">
        <v>33.73770615155896</v>
      </c>
      <c r="H415" s="25">
        <f t="shared" si="12"/>
        <v>62.910363815519212</v>
      </c>
      <c r="I415" s="30">
        <f t="shared" si="13"/>
        <v>138.34774279487812</v>
      </c>
      <c r="J415" s="25">
        <f>0</f>
        <v>0</v>
      </c>
    </row>
    <row r="416" spans="2:10" x14ac:dyDescent="0.25">
      <c r="B416" s="26">
        <v>415</v>
      </c>
      <c r="C416" s="39">
        <v>156.85881208590638</v>
      </c>
      <c r="D416" s="27">
        <v>85.938950110057604</v>
      </c>
      <c r="E416" s="27">
        <v>156.85881208590638</v>
      </c>
      <c r="F416" s="27">
        <v>-78.999182067754958</v>
      </c>
      <c r="G416" s="27">
        <v>69.212363326996893</v>
      </c>
      <c r="H416" s="27">
        <f t="shared" si="12"/>
        <v>107.21490870281224</v>
      </c>
      <c r="I416" s="31">
        <f t="shared" si="13"/>
        <v>-34.535718449329408</v>
      </c>
      <c r="J416" s="27">
        <f>0</f>
        <v>0</v>
      </c>
    </row>
    <row r="417" spans="2:10" x14ac:dyDescent="0.25">
      <c r="B417" s="23">
        <v>416</v>
      </c>
      <c r="C417" s="24">
        <v>93.237285988901021</v>
      </c>
      <c r="D417" s="25">
        <v>74.320384379498478</v>
      </c>
      <c r="E417" s="25">
        <v>55.521004878679456</v>
      </c>
      <c r="F417" s="25">
        <v>93.237285988901021</v>
      </c>
      <c r="G417" s="25">
        <v>16.52576495620254</v>
      </c>
      <c r="H417" s="25">
        <f t="shared" si="12"/>
        <v>68.680570529252762</v>
      </c>
      <c r="I417" s="30">
        <f t="shared" si="13"/>
        <v>70.223829679091466</v>
      </c>
      <c r="J417" s="25">
        <f>0</f>
        <v>0</v>
      </c>
    </row>
    <row r="418" spans="2:10" x14ac:dyDescent="0.25">
      <c r="B418" s="26">
        <v>417</v>
      </c>
      <c r="C418" s="39">
        <v>68.112538381052289</v>
      </c>
      <c r="D418" s="27">
        <v>349.71410849817272</v>
      </c>
      <c r="E418" s="27">
        <v>68.112538381052289</v>
      </c>
      <c r="F418" s="27">
        <v>111.3903833065625</v>
      </c>
      <c r="G418" s="27">
        <v>8.1990197144303281</v>
      </c>
      <c r="H418" s="27">
        <f t="shared" si="12"/>
        <v>265.23363746303659</v>
      </c>
      <c r="I418" s="31">
        <f t="shared" si="13"/>
        <v>80.432974228922831</v>
      </c>
      <c r="J418" s="27">
        <f>0</f>
        <v>0</v>
      </c>
    </row>
    <row r="419" spans="2:10" x14ac:dyDescent="0.25">
      <c r="B419" s="23">
        <v>418</v>
      </c>
      <c r="C419" s="24">
        <v>-54.49031711793792</v>
      </c>
      <c r="D419" s="25">
        <v>174.58264047015803</v>
      </c>
      <c r="E419" s="25">
        <v>-54.49031711793792</v>
      </c>
      <c r="F419" s="25">
        <v>33.022012896457099</v>
      </c>
      <c r="G419" s="25">
        <v>31.011360267975455</v>
      </c>
      <c r="H419" s="25">
        <f t="shared" si="12"/>
        <v>105.86075319372922</v>
      </c>
      <c r="I419" s="30">
        <f t="shared" si="13"/>
        <v>32.418817107912602</v>
      </c>
      <c r="J419" s="25">
        <f>0</f>
        <v>0</v>
      </c>
    </row>
    <row r="420" spans="2:10" x14ac:dyDescent="0.25">
      <c r="B420" s="26">
        <v>419</v>
      </c>
      <c r="C420" s="39">
        <v>6.2388177497575299</v>
      </c>
      <c r="D420" s="27">
        <v>-318.80641247227595</v>
      </c>
      <c r="E420" s="27">
        <v>-32.622904593402126</v>
      </c>
      <c r="F420" s="27">
        <v>6.2388177497575299</v>
      </c>
      <c r="G420" s="27">
        <v>48.440346835494324</v>
      </c>
      <c r="H420" s="27">
        <f t="shared" si="12"/>
        <v>-232.95136010861378</v>
      </c>
      <c r="I420" s="31">
        <f t="shared" si="13"/>
        <v>18.899276475478565</v>
      </c>
      <c r="J420" s="27">
        <f>0</f>
        <v>0</v>
      </c>
    </row>
    <row r="421" spans="2:10" x14ac:dyDescent="0.25">
      <c r="B421" s="23">
        <v>420</v>
      </c>
      <c r="C421" s="24">
        <v>147.62877919901644</v>
      </c>
      <c r="D421" s="25">
        <v>121.51439551609262</v>
      </c>
      <c r="E421" s="25">
        <v>147.62877919901644</v>
      </c>
      <c r="F421" s="25">
        <v>70.81842532008416</v>
      </c>
      <c r="G421" s="25">
        <v>74.259415052120929</v>
      </c>
      <c r="H421" s="25">
        <f t="shared" si="12"/>
        <v>129.34871062096977</v>
      </c>
      <c r="I421" s="30">
        <f t="shared" si="13"/>
        <v>71.850722239695187</v>
      </c>
      <c r="J421" s="25">
        <f>0</f>
        <v>0</v>
      </c>
    </row>
    <row r="422" spans="2:10" x14ac:dyDescent="0.25">
      <c r="B422" s="26">
        <v>421</v>
      </c>
      <c r="C422" s="39">
        <v>-28.859513375914503</v>
      </c>
      <c r="D422" s="27">
        <v>128.8719997777352</v>
      </c>
      <c r="E422" s="27">
        <v>-71.859076038364464</v>
      </c>
      <c r="F422" s="27">
        <v>147.93151903536048</v>
      </c>
      <c r="G422" s="27">
        <v>-28.859513375914503</v>
      </c>
      <c r="H422" s="27">
        <f t="shared" si="12"/>
        <v>68.652677032905302</v>
      </c>
      <c r="I422" s="31">
        <f t="shared" si="13"/>
        <v>94.894209311977974</v>
      </c>
      <c r="J422" s="27">
        <f>0</f>
        <v>0</v>
      </c>
    </row>
    <row r="423" spans="2:10" x14ac:dyDescent="0.25">
      <c r="B423" s="23">
        <v>422</v>
      </c>
      <c r="C423" s="24">
        <v>6.1980545605173774</v>
      </c>
      <c r="D423" s="25">
        <v>6.1980545605173774</v>
      </c>
      <c r="E423" s="25">
        <v>130.65633330333651</v>
      </c>
      <c r="F423" s="25">
        <v>-162.88419320166662</v>
      </c>
      <c r="G423" s="25">
        <v>-22.77495554872776</v>
      </c>
      <c r="H423" s="25">
        <f t="shared" si="12"/>
        <v>43.535538183363116</v>
      </c>
      <c r="I423" s="30">
        <f t="shared" si="13"/>
        <v>-120.85142190578496</v>
      </c>
      <c r="J423" s="25">
        <f>0</f>
        <v>0</v>
      </c>
    </row>
    <row r="424" spans="2:10" x14ac:dyDescent="0.25">
      <c r="B424" s="26">
        <v>423</v>
      </c>
      <c r="C424" s="39">
        <v>137.11490062364939</v>
      </c>
      <c r="D424" s="27">
        <v>-49.086816351304606</v>
      </c>
      <c r="E424" s="27">
        <v>246.25099696258826</v>
      </c>
      <c r="F424" s="27">
        <v>137.11490062364939</v>
      </c>
      <c r="G424" s="27">
        <v>34.407917137547479</v>
      </c>
      <c r="H424" s="27">
        <f t="shared" si="12"/>
        <v>39.51452764286325</v>
      </c>
      <c r="I424" s="31">
        <f t="shared" si="13"/>
        <v>106.30280557781882</v>
      </c>
      <c r="J424" s="27">
        <f>0</f>
        <v>0</v>
      </c>
    </row>
    <row r="425" spans="2:10" x14ac:dyDescent="0.25">
      <c r="B425" s="23">
        <v>424</v>
      </c>
      <c r="C425" s="24">
        <v>136.03131577248919</v>
      </c>
      <c r="D425" s="25">
        <v>108.41095619231851</v>
      </c>
      <c r="E425" s="25">
        <v>-45.706831544971024</v>
      </c>
      <c r="F425" s="25">
        <v>136.03131577248919</v>
      </c>
      <c r="G425" s="25">
        <v>52.140070364927475</v>
      </c>
      <c r="H425" s="25">
        <f t="shared" si="12"/>
        <v>62.175619871131651</v>
      </c>
      <c r="I425" s="30">
        <f t="shared" si="13"/>
        <v>110.86394215022067</v>
      </c>
      <c r="J425" s="25">
        <f>0</f>
        <v>0</v>
      </c>
    </row>
    <row r="426" spans="2:10" x14ac:dyDescent="0.25">
      <c r="B426" s="26">
        <v>425</v>
      </c>
      <c r="C426" s="39">
        <v>57.680539223820887</v>
      </c>
      <c r="D426" s="27">
        <v>57.680539223820887</v>
      </c>
      <c r="E426" s="27">
        <v>56.572475859799923</v>
      </c>
      <c r="F426" s="27">
        <v>-108.85324446858601</v>
      </c>
      <c r="G426" s="27">
        <v>14.487357302169997</v>
      </c>
      <c r="H426" s="27">
        <f t="shared" si="12"/>
        <v>57.348120214614596</v>
      </c>
      <c r="I426" s="31">
        <f t="shared" si="13"/>
        <v>-71.8510639373592</v>
      </c>
      <c r="J426" s="27">
        <f>0</f>
        <v>0</v>
      </c>
    </row>
    <row r="427" spans="2:10" x14ac:dyDescent="0.25">
      <c r="B427" s="23">
        <v>426</v>
      </c>
      <c r="C427" s="24">
        <v>157.53180136220897</v>
      </c>
      <c r="D427" s="25">
        <v>2.9121287656146819</v>
      </c>
      <c r="E427" s="25">
        <v>157.53180136220897</v>
      </c>
      <c r="F427" s="25">
        <v>4.2489793054784855</v>
      </c>
      <c r="G427" s="25">
        <v>68.770069368689093</v>
      </c>
      <c r="H427" s="25">
        <f t="shared" si="12"/>
        <v>49.298030544592962</v>
      </c>
      <c r="I427" s="30">
        <f t="shared" si="13"/>
        <v>23.605306324441667</v>
      </c>
      <c r="J427" s="25">
        <f>0</f>
        <v>0</v>
      </c>
    </row>
    <row r="428" spans="2:10" x14ac:dyDescent="0.25">
      <c r="B428" s="26">
        <v>427</v>
      </c>
      <c r="C428" s="39">
        <v>18.629781533761012</v>
      </c>
      <c r="D428" s="27">
        <v>539.03455830794019</v>
      </c>
      <c r="E428" s="27">
        <v>18.629781533761012</v>
      </c>
      <c r="F428" s="27">
        <v>132.86975765926718</v>
      </c>
      <c r="G428" s="27">
        <v>88.667021028248129</v>
      </c>
      <c r="H428" s="27">
        <f t="shared" si="12"/>
        <v>382.91312527568641</v>
      </c>
      <c r="I428" s="31">
        <f t="shared" si="13"/>
        <v>119.60893666996145</v>
      </c>
      <c r="J428" s="27">
        <f>0</f>
        <v>0</v>
      </c>
    </row>
    <row r="429" spans="2:10" x14ac:dyDescent="0.25">
      <c r="B429" s="23">
        <v>428</v>
      </c>
      <c r="C429" s="24">
        <v>37.747149932819376</v>
      </c>
      <c r="D429" s="25">
        <v>37.747149932819376</v>
      </c>
      <c r="E429" s="25">
        <v>127.77291797812639</v>
      </c>
      <c r="F429" s="25">
        <v>34.210432431052496</v>
      </c>
      <c r="G429" s="25">
        <v>70.776535959123436</v>
      </c>
      <c r="H429" s="25">
        <f t="shared" si="12"/>
        <v>64.754880346411468</v>
      </c>
      <c r="I429" s="30">
        <f t="shared" si="13"/>
        <v>45.180263489473774</v>
      </c>
      <c r="J429" s="25">
        <f>0</f>
        <v>0</v>
      </c>
    </row>
    <row r="430" spans="2:10" x14ac:dyDescent="0.25">
      <c r="B430" s="26">
        <v>429</v>
      </c>
      <c r="C430" s="39">
        <v>33.815624273491295</v>
      </c>
      <c r="D430" s="27">
        <v>124.12034471944526</v>
      </c>
      <c r="E430" s="27">
        <v>133.33256653388878</v>
      </c>
      <c r="F430" s="27">
        <v>200.65026673742949</v>
      </c>
      <c r="G430" s="27">
        <v>33.815624273491295</v>
      </c>
      <c r="H430" s="27">
        <f t="shared" si="12"/>
        <v>126.88401126377831</v>
      </c>
      <c r="I430" s="31">
        <f t="shared" si="13"/>
        <v>150.59987399824803</v>
      </c>
      <c r="J430" s="27">
        <f>0</f>
        <v>0</v>
      </c>
    </row>
    <row r="431" spans="2:10" x14ac:dyDescent="0.25">
      <c r="B431" s="23">
        <v>430</v>
      </c>
      <c r="C431" s="24">
        <v>142.93407700649942</v>
      </c>
      <c r="D431" s="25">
        <v>-37.342888595702277</v>
      </c>
      <c r="E431" s="25">
        <v>76.488179657053138</v>
      </c>
      <c r="F431" s="25">
        <v>142.93407700649942</v>
      </c>
      <c r="G431" s="25">
        <v>49.206449321702941</v>
      </c>
      <c r="H431" s="25">
        <f t="shared" si="12"/>
        <v>-3.1935681198756534</v>
      </c>
      <c r="I431" s="30">
        <f t="shared" si="13"/>
        <v>114.81578870106047</v>
      </c>
      <c r="J431" s="25">
        <f>0</f>
        <v>0</v>
      </c>
    </row>
    <row r="432" spans="2:10" x14ac:dyDescent="0.25">
      <c r="B432" s="26">
        <v>431</v>
      </c>
      <c r="C432" s="39">
        <v>63.473060404746406</v>
      </c>
      <c r="D432" s="27">
        <v>196.59113123234499</v>
      </c>
      <c r="E432" s="27">
        <v>76.396506442035786</v>
      </c>
      <c r="F432" s="27">
        <v>220.03542014614359</v>
      </c>
      <c r="G432" s="27">
        <v>63.473060404746406</v>
      </c>
      <c r="H432" s="27">
        <f t="shared" si="12"/>
        <v>160.5327437952522</v>
      </c>
      <c r="I432" s="31">
        <f t="shared" si="13"/>
        <v>173.06671222372444</v>
      </c>
      <c r="J432" s="27">
        <f>0</f>
        <v>0</v>
      </c>
    </row>
    <row r="433" spans="2:10" x14ac:dyDescent="0.25">
      <c r="B433" s="23">
        <v>432</v>
      </c>
      <c r="C433" s="24">
        <v>300.36083933850364</v>
      </c>
      <c r="D433" s="25">
        <v>300.36083933850364</v>
      </c>
      <c r="E433" s="25">
        <v>-42.911208325821633</v>
      </c>
      <c r="F433" s="25">
        <v>217.6735902857921</v>
      </c>
      <c r="G433" s="25">
        <v>22.946179114514798</v>
      </c>
      <c r="H433" s="25">
        <f t="shared" si="12"/>
        <v>197.37922503920606</v>
      </c>
      <c r="I433" s="30">
        <f t="shared" si="13"/>
        <v>159.2553669344089</v>
      </c>
      <c r="J433" s="25">
        <f>0</f>
        <v>0</v>
      </c>
    </row>
    <row r="434" spans="2:10" x14ac:dyDescent="0.25">
      <c r="B434" s="26">
        <v>433</v>
      </c>
      <c r="C434" s="39">
        <v>117.71928111597813</v>
      </c>
      <c r="D434" s="27">
        <v>117.71928111597813</v>
      </c>
      <c r="E434" s="27">
        <v>59.714096279953019</v>
      </c>
      <c r="F434" s="27">
        <v>-199.50031083171615</v>
      </c>
      <c r="G434" s="27">
        <v>42.01042044114341</v>
      </c>
      <c r="H434" s="27">
        <f t="shared" si="12"/>
        <v>100.3177256651706</v>
      </c>
      <c r="I434" s="31">
        <f t="shared" si="13"/>
        <v>-127.04709144985827</v>
      </c>
      <c r="J434" s="27">
        <f>0</f>
        <v>0</v>
      </c>
    </row>
    <row r="435" spans="2:10" x14ac:dyDescent="0.25">
      <c r="B435" s="23">
        <v>434</v>
      </c>
      <c r="C435" s="24">
        <v>192.03924006687859</v>
      </c>
      <c r="D435" s="25">
        <v>-128.53436416518076</v>
      </c>
      <c r="E435" s="25">
        <v>18.093625986646263</v>
      </c>
      <c r="F435" s="25">
        <v>192.03924006687859</v>
      </c>
      <c r="G435" s="25">
        <v>-14.286402526985604</v>
      </c>
      <c r="H435" s="25">
        <f t="shared" si="12"/>
        <v>-84.54596711963265</v>
      </c>
      <c r="I435" s="30">
        <f t="shared" si="13"/>
        <v>130.14154728871932</v>
      </c>
      <c r="J435" s="25">
        <f>0</f>
        <v>0</v>
      </c>
    </row>
    <row r="436" spans="2:10" x14ac:dyDescent="0.25">
      <c r="B436" s="26">
        <v>435</v>
      </c>
      <c r="C436" s="39">
        <v>81.733730337320239</v>
      </c>
      <c r="D436" s="27">
        <v>81.733730337320239</v>
      </c>
      <c r="E436" s="27">
        <v>188.02058779614745</v>
      </c>
      <c r="F436" s="27">
        <v>-21.067482848209693</v>
      </c>
      <c r="G436" s="27">
        <v>-20.507205335648749</v>
      </c>
      <c r="H436" s="27">
        <f t="shared" si="12"/>
        <v>113.6197875749684</v>
      </c>
      <c r="I436" s="31">
        <f t="shared" si="13"/>
        <v>-20.899399594441409</v>
      </c>
      <c r="J436" s="27">
        <f>0</f>
        <v>0</v>
      </c>
    </row>
    <row r="437" spans="2:10" x14ac:dyDescent="0.25">
      <c r="B437" s="23">
        <v>436</v>
      </c>
      <c r="C437" s="24">
        <v>379.19077394530171</v>
      </c>
      <c r="D437" s="25">
        <v>379.19077394530171</v>
      </c>
      <c r="E437" s="25">
        <v>54.781712321311787</v>
      </c>
      <c r="F437" s="25">
        <v>100.25246902874011</v>
      </c>
      <c r="G437" s="25">
        <v>-8.2808303213747436</v>
      </c>
      <c r="H437" s="25">
        <f t="shared" si="12"/>
        <v>281.86805545810472</v>
      </c>
      <c r="I437" s="30">
        <f t="shared" si="13"/>
        <v>67.692479223705647</v>
      </c>
      <c r="J437" s="25">
        <f>0</f>
        <v>0</v>
      </c>
    </row>
    <row r="438" spans="2:10" x14ac:dyDescent="0.25">
      <c r="B438" s="26">
        <v>437</v>
      </c>
      <c r="C438" s="39">
        <v>26.711825254350188</v>
      </c>
      <c r="D438" s="27">
        <v>398.3100465851204</v>
      </c>
      <c r="E438" s="27">
        <v>26.711825254350188</v>
      </c>
      <c r="F438" s="27">
        <v>42.199595575442885</v>
      </c>
      <c r="G438" s="27">
        <v>82.681420108585513</v>
      </c>
      <c r="H438" s="27">
        <f t="shared" si="12"/>
        <v>286.83058018588929</v>
      </c>
      <c r="I438" s="31">
        <f t="shared" si="13"/>
        <v>54.344142935385669</v>
      </c>
      <c r="J438" s="27">
        <f>0</f>
        <v>0</v>
      </c>
    </row>
    <row r="439" spans="2:10" x14ac:dyDescent="0.25">
      <c r="B439" s="23">
        <v>438</v>
      </c>
      <c r="C439" s="24">
        <v>-31.981956937825586</v>
      </c>
      <c r="D439" s="25">
        <v>128.12768087318867</v>
      </c>
      <c r="E439" s="25">
        <v>-31.981956937825586</v>
      </c>
      <c r="F439" s="25">
        <v>-63.488885775416804</v>
      </c>
      <c r="G439" s="25">
        <v>89.126539875220445</v>
      </c>
      <c r="H439" s="25">
        <f t="shared" si="12"/>
        <v>80.094789529884395</v>
      </c>
      <c r="I439" s="30">
        <f t="shared" si="13"/>
        <v>-17.704258080225628</v>
      </c>
      <c r="J439" s="25">
        <f>0</f>
        <v>0</v>
      </c>
    </row>
    <row r="440" spans="2:10" x14ac:dyDescent="0.25">
      <c r="B440" s="26">
        <v>439</v>
      </c>
      <c r="C440" s="39">
        <v>-11.828277907775075</v>
      </c>
      <c r="D440" s="27">
        <v>65.938360360013121</v>
      </c>
      <c r="E440" s="27">
        <v>72.530781414770388</v>
      </c>
      <c r="F440" s="27">
        <v>177.39168684559826</v>
      </c>
      <c r="G440" s="27">
        <v>-11.828277907775075</v>
      </c>
      <c r="H440" s="27">
        <f t="shared" si="12"/>
        <v>67.916086676440301</v>
      </c>
      <c r="I440" s="31">
        <f t="shared" si="13"/>
        <v>120.62569741958625</v>
      </c>
      <c r="J440" s="27">
        <f>0</f>
        <v>0</v>
      </c>
    </row>
    <row r="441" spans="2:10" x14ac:dyDescent="0.25">
      <c r="B441" s="23">
        <v>440</v>
      </c>
      <c r="C441" s="24">
        <v>103.50681229564069</v>
      </c>
      <c r="D441" s="25">
        <v>103.50681229564069</v>
      </c>
      <c r="E441" s="25">
        <v>179.7756401907923</v>
      </c>
      <c r="F441" s="25">
        <v>74.084359799076651</v>
      </c>
      <c r="G441" s="25">
        <v>25.906883218707119</v>
      </c>
      <c r="H441" s="25">
        <f t="shared" si="12"/>
        <v>126.38746066418616</v>
      </c>
      <c r="I441" s="30">
        <f t="shared" si="13"/>
        <v>59.631116824965794</v>
      </c>
      <c r="J441" s="25">
        <f>0</f>
        <v>0</v>
      </c>
    </row>
    <row r="442" spans="2:10" x14ac:dyDescent="0.25">
      <c r="B442" s="26">
        <v>441</v>
      </c>
      <c r="C442" s="39">
        <v>79.269574755388234</v>
      </c>
      <c r="D442" s="27">
        <v>258.03897843192283</v>
      </c>
      <c r="E442" s="27">
        <v>79.269574755388234</v>
      </c>
      <c r="F442" s="27">
        <v>44.436083064382416</v>
      </c>
      <c r="G442" s="27">
        <v>74.681848442676312</v>
      </c>
      <c r="H442" s="27">
        <f t="shared" si="12"/>
        <v>204.40815732896243</v>
      </c>
      <c r="I442" s="31">
        <f t="shared" si="13"/>
        <v>53.509812677870585</v>
      </c>
      <c r="J442" s="27">
        <f>0</f>
        <v>0</v>
      </c>
    </row>
    <row r="443" spans="2:10" x14ac:dyDescent="0.25">
      <c r="B443" s="23">
        <v>442</v>
      </c>
      <c r="C443" s="24">
        <v>211.28289133937486</v>
      </c>
      <c r="D443" s="25">
        <v>116.22854649327684</v>
      </c>
      <c r="E443" s="25">
        <v>100.8076389725025</v>
      </c>
      <c r="F443" s="25">
        <v>211.28289133937486</v>
      </c>
      <c r="G443" s="25">
        <v>2.3013673384438036</v>
      </c>
      <c r="H443" s="25">
        <f t="shared" si="12"/>
        <v>111.60227423704453</v>
      </c>
      <c r="I443" s="30">
        <f t="shared" si="13"/>
        <v>148.58843413909554</v>
      </c>
      <c r="J443" s="25">
        <f>0</f>
        <v>0</v>
      </c>
    </row>
    <row r="444" spans="2:10" x14ac:dyDescent="0.25">
      <c r="B444" s="26">
        <v>443</v>
      </c>
      <c r="C444" s="39">
        <v>79.549933728407524</v>
      </c>
      <c r="D444" s="27">
        <v>79.549933728407524</v>
      </c>
      <c r="E444" s="27">
        <v>44.14980805612818</v>
      </c>
      <c r="F444" s="27">
        <v>-14.387304794612106</v>
      </c>
      <c r="G444" s="27">
        <v>76.527088855391852</v>
      </c>
      <c r="H444" s="27">
        <f t="shared" si="12"/>
        <v>68.929896026723711</v>
      </c>
      <c r="I444" s="31">
        <f t="shared" si="13"/>
        <v>12.887013300389082</v>
      </c>
      <c r="J444" s="27">
        <f>0</f>
        <v>0</v>
      </c>
    </row>
    <row r="445" spans="2:10" x14ac:dyDescent="0.25">
      <c r="B445" s="23">
        <v>444</v>
      </c>
      <c r="C445" s="24">
        <v>24.253355543349869</v>
      </c>
      <c r="D445" s="25">
        <v>282.79146871151687</v>
      </c>
      <c r="E445" s="25">
        <v>24.253355543349869</v>
      </c>
      <c r="F445" s="25">
        <v>242.39790451182259</v>
      </c>
      <c r="G445" s="25">
        <v>51.571499310748401</v>
      </c>
      <c r="H445" s="25">
        <f t="shared" si="12"/>
        <v>205.23003476106675</v>
      </c>
      <c r="I445" s="30">
        <f t="shared" si="13"/>
        <v>185.14998295150031</v>
      </c>
      <c r="J445" s="25">
        <f>0</f>
        <v>0</v>
      </c>
    </row>
    <row r="446" spans="2:10" x14ac:dyDescent="0.25">
      <c r="B446" s="26">
        <v>445</v>
      </c>
      <c r="C446" s="39">
        <v>160.32387327809002</v>
      </c>
      <c r="D446" s="27">
        <v>49.611773557997509</v>
      </c>
      <c r="E446" s="27">
        <v>9.8761486114331873</v>
      </c>
      <c r="F446" s="27">
        <v>160.32387327809002</v>
      </c>
      <c r="G446" s="27">
        <v>-13.772135735127762</v>
      </c>
      <c r="H446" s="27">
        <f t="shared" si="12"/>
        <v>37.691086074028206</v>
      </c>
      <c r="I446" s="31">
        <f t="shared" si="13"/>
        <v>108.09507057412468</v>
      </c>
      <c r="J446" s="27">
        <f>0</f>
        <v>0</v>
      </c>
    </row>
    <row r="447" spans="2:10" x14ac:dyDescent="0.25">
      <c r="B447" s="23">
        <v>446</v>
      </c>
      <c r="C447" s="24">
        <v>383.6416026747346</v>
      </c>
      <c r="D447" s="25">
        <v>383.6416026747346</v>
      </c>
      <c r="E447" s="25">
        <v>99.749143713035551</v>
      </c>
      <c r="F447" s="25">
        <v>-38.12768411904301</v>
      </c>
      <c r="G447" s="25">
        <v>4.785370366443324</v>
      </c>
      <c r="H447" s="25">
        <f t="shared" si="12"/>
        <v>298.4738649862249</v>
      </c>
      <c r="I447" s="30">
        <f t="shared" si="13"/>
        <v>-25.253767773397112</v>
      </c>
      <c r="J447" s="25">
        <f>0</f>
        <v>0</v>
      </c>
    </row>
    <row r="448" spans="2:10" x14ac:dyDescent="0.25">
      <c r="B448" s="26">
        <v>447</v>
      </c>
      <c r="C448" s="39">
        <v>114.13807327524859</v>
      </c>
      <c r="D448" s="27">
        <v>114.13807327524859</v>
      </c>
      <c r="E448" s="27">
        <v>185.29990539592299</v>
      </c>
      <c r="F448" s="27">
        <v>129.13729251647612</v>
      </c>
      <c r="G448" s="27">
        <v>-21.513175906472846</v>
      </c>
      <c r="H448" s="27">
        <f t="shared" si="12"/>
        <v>135.48662291145089</v>
      </c>
      <c r="I448" s="31">
        <f t="shared" si="13"/>
        <v>83.942151989591423</v>
      </c>
      <c r="J448" s="27">
        <f>0</f>
        <v>0</v>
      </c>
    </row>
    <row r="449" spans="2:10" x14ac:dyDescent="0.25">
      <c r="B449" s="23">
        <v>448</v>
      </c>
      <c r="C449" s="24">
        <v>10.115563746644952</v>
      </c>
      <c r="D449" s="25">
        <v>-44.933700576384922</v>
      </c>
      <c r="E449" s="25">
        <v>-30.288638124736494</v>
      </c>
      <c r="F449" s="25">
        <v>10.115563746644952</v>
      </c>
      <c r="G449" s="25">
        <v>64.68658506405778</v>
      </c>
      <c r="H449" s="25">
        <f t="shared" si="12"/>
        <v>-40.540181840890391</v>
      </c>
      <c r="I449" s="30">
        <f t="shared" si="13"/>
        <v>26.486870141868799</v>
      </c>
      <c r="J449" s="25">
        <f>0</f>
        <v>0</v>
      </c>
    </row>
    <row r="450" spans="2:10" x14ac:dyDescent="0.25">
      <c r="B450" s="26">
        <v>449</v>
      </c>
      <c r="C450" s="39">
        <v>72.632974862354374</v>
      </c>
      <c r="D450" s="27">
        <v>-174.06857823777983</v>
      </c>
      <c r="E450" s="27">
        <v>90.486034111281313</v>
      </c>
      <c r="F450" s="27">
        <v>14.767980360965538</v>
      </c>
      <c r="G450" s="27">
        <v>72.632974862354374</v>
      </c>
      <c r="H450" s="27">
        <f t="shared" ref="H450:H501" si="14">0.7*D450+0.3*E450</f>
        <v>-94.702194533061473</v>
      </c>
      <c r="I450" s="31">
        <f t="shared" ref="I450:I501" si="15">0.7*F450+0.3*G450</f>
        <v>32.127478711382189</v>
      </c>
      <c r="J450" s="27">
        <f>0</f>
        <v>0</v>
      </c>
    </row>
    <row r="451" spans="2:10" x14ac:dyDescent="0.25">
      <c r="B451" s="23">
        <v>450</v>
      </c>
      <c r="C451" s="24">
        <v>69.852784262885848</v>
      </c>
      <c r="D451" s="25">
        <v>-364.07435396616728</v>
      </c>
      <c r="E451" s="25">
        <v>101.92755503152746</v>
      </c>
      <c r="F451" s="25">
        <v>193.64266853883697</v>
      </c>
      <c r="G451" s="25">
        <v>69.852784262885848</v>
      </c>
      <c r="H451" s="25">
        <f t="shared" si="14"/>
        <v>-224.27378126685883</v>
      </c>
      <c r="I451" s="30">
        <f t="shared" si="15"/>
        <v>156.50570325605162</v>
      </c>
      <c r="J451" s="25">
        <f>0</f>
        <v>0</v>
      </c>
    </row>
    <row r="452" spans="2:10" x14ac:dyDescent="0.25">
      <c r="B452" s="26">
        <v>451</v>
      </c>
      <c r="C452" s="39">
        <v>158.17753697934967</v>
      </c>
      <c r="D452" s="27">
        <v>158.17753697934967</v>
      </c>
      <c r="E452" s="27">
        <v>194.93551131068023</v>
      </c>
      <c r="F452" s="27">
        <v>150.39573573525374</v>
      </c>
      <c r="G452" s="27">
        <v>65.773577797967917</v>
      </c>
      <c r="H452" s="27">
        <f t="shared" si="14"/>
        <v>169.20492927874881</v>
      </c>
      <c r="I452" s="31">
        <f t="shared" si="15"/>
        <v>125.00908835406798</v>
      </c>
      <c r="J452" s="27">
        <f>0</f>
        <v>0</v>
      </c>
    </row>
    <row r="453" spans="2:10" x14ac:dyDescent="0.25">
      <c r="B453" s="23">
        <v>452</v>
      </c>
      <c r="C453" s="24">
        <v>189.2731723775093</v>
      </c>
      <c r="D453" s="25">
        <v>73.312962223951587</v>
      </c>
      <c r="E453" s="25">
        <v>-25.083762418570487</v>
      </c>
      <c r="F453" s="25">
        <v>189.2731723775093</v>
      </c>
      <c r="G453" s="25">
        <v>13.066250800112055</v>
      </c>
      <c r="H453" s="25">
        <f t="shared" si="14"/>
        <v>43.793944831194963</v>
      </c>
      <c r="I453" s="30">
        <f t="shared" si="15"/>
        <v>136.41109590429011</v>
      </c>
      <c r="J453" s="25">
        <f>0</f>
        <v>0</v>
      </c>
    </row>
    <row r="454" spans="2:10" x14ac:dyDescent="0.25">
      <c r="B454" s="26">
        <v>453</v>
      </c>
      <c r="C454" s="39">
        <v>116.92595879798175</v>
      </c>
      <c r="D454" s="27">
        <v>-30.919021940329998</v>
      </c>
      <c r="E454" s="27">
        <v>31.18334365194173</v>
      </c>
      <c r="F454" s="27">
        <v>116.92595879798175</v>
      </c>
      <c r="G454" s="27">
        <v>76.203781424981571</v>
      </c>
      <c r="H454" s="27">
        <f t="shared" si="14"/>
        <v>-12.288312262648478</v>
      </c>
      <c r="I454" s="31">
        <f t="shared" si="15"/>
        <v>104.70930558608168</v>
      </c>
      <c r="J454" s="27">
        <f>0</f>
        <v>0</v>
      </c>
    </row>
    <row r="455" spans="2:10" x14ac:dyDescent="0.25">
      <c r="B455" s="23">
        <v>454</v>
      </c>
      <c r="C455" s="24">
        <v>69.353140094257469</v>
      </c>
      <c r="D455" s="25">
        <v>-179.513499793976</v>
      </c>
      <c r="E455" s="25">
        <v>182.68682941421787</v>
      </c>
      <c r="F455" s="25">
        <v>69.353140094257469</v>
      </c>
      <c r="G455" s="25">
        <v>34.582412487211911</v>
      </c>
      <c r="H455" s="25">
        <f t="shared" si="14"/>
        <v>-70.853401031517834</v>
      </c>
      <c r="I455" s="30">
        <f t="shared" si="15"/>
        <v>58.9219218121438</v>
      </c>
      <c r="J455" s="25">
        <f>0</f>
        <v>0</v>
      </c>
    </row>
    <row r="456" spans="2:10" x14ac:dyDescent="0.25">
      <c r="B456" s="26">
        <v>455</v>
      </c>
      <c r="C456" s="39">
        <v>64.563766887850349</v>
      </c>
      <c r="D456" s="27">
        <v>110.24803981924538</v>
      </c>
      <c r="E456" s="27">
        <v>64.563766887850349</v>
      </c>
      <c r="F456" s="27">
        <v>23.582467538199111</v>
      </c>
      <c r="G456" s="27">
        <v>52.73019389600217</v>
      </c>
      <c r="H456" s="27">
        <f t="shared" si="14"/>
        <v>96.542757939826856</v>
      </c>
      <c r="I456" s="31">
        <f t="shared" si="15"/>
        <v>32.326785445540025</v>
      </c>
      <c r="J456" s="27">
        <f>0</f>
        <v>0</v>
      </c>
    </row>
    <row r="457" spans="2:10" x14ac:dyDescent="0.25">
      <c r="B457" s="23">
        <v>456</v>
      </c>
      <c r="C457" s="24">
        <v>119.03645252607625</v>
      </c>
      <c r="D457" s="25">
        <v>-110.01064039573581</v>
      </c>
      <c r="E457" s="25">
        <v>95.302295609112036</v>
      </c>
      <c r="F457" s="25">
        <v>119.03645252607625</v>
      </c>
      <c r="G457" s="25">
        <v>2.0450389929590997</v>
      </c>
      <c r="H457" s="25">
        <f t="shared" si="14"/>
        <v>-48.416759594281444</v>
      </c>
      <c r="I457" s="30">
        <f t="shared" si="15"/>
        <v>83.939028466141096</v>
      </c>
      <c r="J457" s="25">
        <f>0</f>
        <v>0</v>
      </c>
    </row>
    <row r="458" spans="2:10" x14ac:dyDescent="0.25">
      <c r="B458" s="26">
        <v>457</v>
      </c>
      <c r="C458" s="39">
        <v>0</v>
      </c>
      <c r="D458" s="27">
        <v>-41.735345436863639</v>
      </c>
      <c r="E458" s="27">
        <v>22.128888321343286</v>
      </c>
      <c r="F458" s="27">
        <v>-100.01811856084248</v>
      </c>
      <c r="G458" s="27">
        <v>-8.9469192585668509</v>
      </c>
      <c r="H458" s="27">
        <f t="shared" si="14"/>
        <v>-22.57607530940156</v>
      </c>
      <c r="I458" s="31">
        <f t="shared" si="15"/>
        <v>-72.696758770159789</v>
      </c>
      <c r="J458" s="27">
        <f>0</f>
        <v>0</v>
      </c>
    </row>
    <row r="459" spans="2:10" x14ac:dyDescent="0.25">
      <c r="B459" s="23">
        <v>458</v>
      </c>
      <c r="C459" s="24">
        <v>205.97219615657431</v>
      </c>
      <c r="D459" s="25">
        <v>205.97219615657431</v>
      </c>
      <c r="E459" s="25">
        <v>93.565826505247685</v>
      </c>
      <c r="F459" s="25">
        <v>-36.505182625965716</v>
      </c>
      <c r="G459" s="25">
        <v>75.818444377205566</v>
      </c>
      <c r="H459" s="25">
        <f t="shared" si="14"/>
        <v>172.25028526117632</v>
      </c>
      <c r="I459" s="30">
        <f t="shared" si="15"/>
        <v>-2.8080945250143294</v>
      </c>
      <c r="J459" s="25">
        <f>0</f>
        <v>0</v>
      </c>
    </row>
    <row r="460" spans="2:10" x14ac:dyDescent="0.25">
      <c r="B460" s="26">
        <v>459</v>
      </c>
      <c r="C460" s="39">
        <v>139.73199858481394</v>
      </c>
      <c r="D460" s="27">
        <v>26.373503475097436</v>
      </c>
      <c r="E460" s="27">
        <v>71.748546141229326</v>
      </c>
      <c r="F460" s="27">
        <v>127.00241367071571</v>
      </c>
      <c r="G460" s="27">
        <v>139.73199858481394</v>
      </c>
      <c r="H460" s="27">
        <f t="shared" si="14"/>
        <v>39.986016274937001</v>
      </c>
      <c r="I460" s="31">
        <f t="shared" si="15"/>
        <v>130.82128914494518</v>
      </c>
      <c r="J460" s="27">
        <f>0</f>
        <v>0</v>
      </c>
    </row>
    <row r="461" spans="2:10" x14ac:dyDescent="0.25">
      <c r="B461" s="23">
        <v>460</v>
      </c>
      <c r="C461" s="24">
        <v>0</v>
      </c>
      <c r="D461" s="25">
        <v>-51.007812482520109</v>
      </c>
      <c r="E461" s="25">
        <v>64.855501930292789</v>
      </c>
      <c r="F461" s="25">
        <v>-150.08776238957131</v>
      </c>
      <c r="G461" s="25">
        <v>46.484198197571075</v>
      </c>
      <c r="H461" s="25">
        <f t="shared" si="14"/>
        <v>-16.248818158676237</v>
      </c>
      <c r="I461" s="30">
        <f t="shared" si="15"/>
        <v>-91.116174213428579</v>
      </c>
      <c r="J461" s="25">
        <f>0</f>
        <v>0</v>
      </c>
    </row>
    <row r="462" spans="2:10" x14ac:dyDescent="0.25">
      <c r="B462" s="26">
        <v>461</v>
      </c>
      <c r="C462" s="39">
        <v>262.99163476971927</v>
      </c>
      <c r="D462" s="27">
        <v>218.10451296851951</v>
      </c>
      <c r="E462" s="27">
        <v>99.413476000641509</v>
      </c>
      <c r="F462" s="27">
        <v>262.99163476971927</v>
      </c>
      <c r="G462" s="27">
        <v>5.5708393891202661</v>
      </c>
      <c r="H462" s="27">
        <f t="shared" si="14"/>
        <v>182.49720187815609</v>
      </c>
      <c r="I462" s="31">
        <f t="shared" si="15"/>
        <v>185.76539615553958</v>
      </c>
      <c r="J462" s="27">
        <f>0</f>
        <v>0</v>
      </c>
    </row>
    <row r="463" spans="2:10" x14ac:dyDescent="0.25">
      <c r="B463" s="23">
        <v>462</v>
      </c>
      <c r="C463" s="24">
        <v>467.75262577064973</v>
      </c>
      <c r="D463" s="25">
        <v>467.75262577064973</v>
      </c>
      <c r="E463" s="25">
        <v>73.928709804979007</v>
      </c>
      <c r="F463" s="25">
        <v>37.452978224208849</v>
      </c>
      <c r="G463" s="25">
        <v>5.2199145785776508</v>
      </c>
      <c r="H463" s="25">
        <f t="shared" si="14"/>
        <v>349.60545098094849</v>
      </c>
      <c r="I463" s="30">
        <f t="shared" si="15"/>
        <v>27.783059130519487</v>
      </c>
      <c r="J463" s="25">
        <f>0</f>
        <v>0</v>
      </c>
    </row>
    <row r="464" spans="2:10" x14ac:dyDescent="0.25">
      <c r="B464" s="26">
        <v>463</v>
      </c>
      <c r="C464" s="39">
        <v>81.016612919713424</v>
      </c>
      <c r="D464" s="27">
        <v>81.016612919713424</v>
      </c>
      <c r="E464" s="27">
        <v>86.694294721565811</v>
      </c>
      <c r="F464" s="27">
        <v>46.51112109489673</v>
      </c>
      <c r="G464" s="27">
        <v>-18.661834691135617</v>
      </c>
      <c r="H464" s="27">
        <f t="shared" si="14"/>
        <v>82.71991746026913</v>
      </c>
      <c r="I464" s="31">
        <f t="shared" si="15"/>
        <v>26.959234359087024</v>
      </c>
      <c r="J464" s="27">
        <f>0</f>
        <v>0</v>
      </c>
    </row>
    <row r="465" spans="2:10" x14ac:dyDescent="0.25">
      <c r="B465" s="23">
        <v>464</v>
      </c>
      <c r="C465" s="24">
        <v>161.03810022158353</v>
      </c>
      <c r="D465" s="25">
        <v>-194.44029577082097</v>
      </c>
      <c r="E465" s="25">
        <v>109.81997832952459</v>
      </c>
      <c r="F465" s="25">
        <v>161.03810022158353</v>
      </c>
      <c r="G465" s="25">
        <v>37.60938195521851</v>
      </c>
      <c r="H465" s="25">
        <f t="shared" si="14"/>
        <v>-103.16221354071729</v>
      </c>
      <c r="I465" s="30">
        <f t="shared" si="15"/>
        <v>124.00948474167402</v>
      </c>
      <c r="J465" s="25">
        <f>0</f>
        <v>0</v>
      </c>
    </row>
    <row r="466" spans="2:10" x14ac:dyDescent="0.25">
      <c r="B466" s="26">
        <v>465</v>
      </c>
      <c r="C466" s="39">
        <v>256.61263845280121</v>
      </c>
      <c r="D466" s="27">
        <v>134.26402263893652</v>
      </c>
      <c r="E466" s="27">
        <v>9.3973898506109208</v>
      </c>
      <c r="F466" s="27">
        <v>256.61263845280121</v>
      </c>
      <c r="G466" s="27">
        <v>35.841357110762395</v>
      </c>
      <c r="H466" s="27">
        <f t="shared" si="14"/>
        <v>96.80403280243884</v>
      </c>
      <c r="I466" s="31">
        <f t="shared" si="15"/>
        <v>190.38125405018957</v>
      </c>
      <c r="J466" s="27">
        <f>0</f>
        <v>0</v>
      </c>
    </row>
    <row r="467" spans="2:10" x14ac:dyDescent="0.25">
      <c r="B467" s="23">
        <v>466</v>
      </c>
      <c r="C467" s="24">
        <v>168.40670897510813</v>
      </c>
      <c r="D467" s="25">
        <v>168.40670897510813</v>
      </c>
      <c r="E467" s="25">
        <v>4.6278508048389924</v>
      </c>
      <c r="F467" s="25">
        <v>-33.746129801590513</v>
      </c>
      <c r="G467" s="25">
        <v>99.913452301276266</v>
      </c>
      <c r="H467" s="25">
        <f t="shared" si="14"/>
        <v>119.27305152402738</v>
      </c>
      <c r="I467" s="30">
        <f t="shared" si="15"/>
        <v>6.3517448292695207</v>
      </c>
      <c r="J467" s="25">
        <f>0</f>
        <v>0</v>
      </c>
    </row>
    <row r="468" spans="2:10" x14ac:dyDescent="0.25">
      <c r="B468" s="26">
        <v>467</v>
      </c>
      <c r="C468" s="39">
        <v>348.49313722127738</v>
      </c>
      <c r="D468" s="27">
        <v>13.673701668059621</v>
      </c>
      <c r="E468" s="27">
        <v>232.99227062311877</v>
      </c>
      <c r="F468" s="27">
        <v>348.49313722127738</v>
      </c>
      <c r="G468" s="27">
        <v>71.380750592760833</v>
      </c>
      <c r="H468" s="27">
        <f t="shared" si="14"/>
        <v>79.469272354577356</v>
      </c>
      <c r="I468" s="31">
        <f t="shared" si="15"/>
        <v>265.35942123272241</v>
      </c>
      <c r="J468" s="27">
        <f>0</f>
        <v>0</v>
      </c>
    </row>
    <row r="469" spans="2:10" x14ac:dyDescent="0.25">
      <c r="B469" s="23">
        <v>468</v>
      </c>
      <c r="C469" s="24">
        <v>137.67675177883359</v>
      </c>
      <c r="D469" s="25">
        <v>137.67675177883359</v>
      </c>
      <c r="E469" s="25">
        <v>153.47039501886883</v>
      </c>
      <c r="F469" s="25">
        <v>130.75756857574274</v>
      </c>
      <c r="G469" s="25">
        <v>44.163233635242875</v>
      </c>
      <c r="H469" s="25">
        <f t="shared" si="14"/>
        <v>142.41484475084417</v>
      </c>
      <c r="I469" s="30">
        <f t="shared" si="15"/>
        <v>104.77926809359278</v>
      </c>
      <c r="J469" s="25">
        <f>0</f>
        <v>0</v>
      </c>
    </row>
    <row r="470" spans="2:10" x14ac:dyDescent="0.25">
      <c r="B470" s="26">
        <v>469</v>
      </c>
      <c r="C470" s="39">
        <v>524.27370379840806</v>
      </c>
      <c r="D470" s="27">
        <v>524.27370379840806</v>
      </c>
      <c r="E470" s="27">
        <v>-33.10293248472361</v>
      </c>
      <c r="F470" s="27">
        <v>51.42586395722234</v>
      </c>
      <c r="G470" s="27">
        <v>90.659775504613719</v>
      </c>
      <c r="H470" s="27">
        <f t="shared" si="14"/>
        <v>357.06071291346854</v>
      </c>
      <c r="I470" s="31">
        <f t="shared" si="15"/>
        <v>63.196037421439748</v>
      </c>
      <c r="J470" s="27">
        <f>0</f>
        <v>0</v>
      </c>
    </row>
    <row r="471" spans="2:10" x14ac:dyDescent="0.25">
      <c r="B471" s="23">
        <v>470</v>
      </c>
      <c r="C471" s="24">
        <v>72.644448904841468</v>
      </c>
      <c r="D471" s="25">
        <v>72.644448904841468</v>
      </c>
      <c r="E471" s="25">
        <v>88.085033925374361</v>
      </c>
      <c r="F471" s="25">
        <v>46.845658717356443</v>
      </c>
      <c r="G471" s="25">
        <v>92.657576498799926</v>
      </c>
      <c r="H471" s="25">
        <f t="shared" si="14"/>
        <v>77.276624411001336</v>
      </c>
      <c r="I471" s="30">
        <f t="shared" si="15"/>
        <v>60.589234051789489</v>
      </c>
      <c r="J471" s="25">
        <f>0</f>
        <v>0</v>
      </c>
    </row>
    <row r="472" spans="2:10" x14ac:dyDescent="0.25">
      <c r="B472" s="26">
        <v>471</v>
      </c>
      <c r="C472" s="39">
        <v>226.78184883406641</v>
      </c>
      <c r="D472" s="27">
        <v>-20.68120616144941</v>
      </c>
      <c r="E472" s="27">
        <v>116.70306640567674</v>
      </c>
      <c r="F472" s="27">
        <v>226.78184883406641</v>
      </c>
      <c r="G472" s="27">
        <v>2.5116605816505597</v>
      </c>
      <c r="H472" s="27">
        <f t="shared" si="14"/>
        <v>20.534075608688433</v>
      </c>
      <c r="I472" s="31">
        <f t="shared" si="15"/>
        <v>159.50079235834164</v>
      </c>
      <c r="J472" s="27">
        <f>0</f>
        <v>0</v>
      </c>
    </row>
    <row r="473" spans="2:10" x14ac:dyDescent="0.25">
      <c r="B473" s="23">
        <v>472</v>
      </c>
      <c r="C473" s="24">
        <v>30.271986111163049</v>
      </c>
      <c r="D473" s="25">
        <v>-81.786160931794029</v>
      </c>
      <c r="E473" s="25">
        <v>71.567562327546995</v>
      </c>
      <c r="F473" s="25">
        <v>82.541057388465148</v>
      </c>
      <c r="G473" s="25">
        <v>30.271986111163049</v>
      </c>
      <c r="H473" s="25">
        <f t="shared" si="14"/>
        <v>-35.780043953991722</v>
      </c>
      <c r="I473" s="30">
        <f t="shared" si="15"/>
        <v>66.860336005274519</v>
      </c>
      <c r="J473" s="25">
        <f>0</f>
        <v>0</v>
      </c>
    </row>
    <row r="474" spans="2:10" x14ac:dyDescent="0.25">
      <c r="B474" s="26">
        <v>473</v>
      </c>
      <c r="C474" s="39">
        <v>175.40579658349799</v>
      </c>
      <c r="D474" s="27">
        <v>175.40579658349799</v>
      </c>
      <c r="E474" s="27">
        <v>200.22043241344284</v>
      </c>
      <c r="F474" s="27">
        <v>125.55768655738665</v>
      </c>
      <c r="G474" s="27">
        <v>29.309649743774067</v>
      </c>
      <c r="H474" s="27">
        <f t="shared" si="14"/>
        <v>182.85018733248143</v>
      </c>
      <c r="I474" s="31">
        <f t="shared" si="15"/>
        <v>96.683275513302874</v>
      </c>
      <c r="J474" s="27">
        <f>0</f>
        <v>0</v>
      </c>
    </row>
    <row r="475" spans="2:10" x14ac:dyDescent="0.25">
      <c r="B475" s="23">
        <v>474</v>
      </c>
      <c r="C475" s="24">
        <v>21.93698018603213</v>
      </c>
      <c r="D475" s="25">
        <v>-259.51362803084442</v>
      </c>
      <c r="E475" s="25">
        <v>38.817458877683876</v>
      </c>
      <c r="F475" s="25">
        <v>85.947471796961139</v>
      </c>
      <c r="G475" s="25">
        <v>21.93698018603213</v>
      </c>
      <c r="H475" s="25">
        <f t="shared" si="14"/>
        <v>-170.01430195828593</v>
      </c>
      <c r="I475" s="30">
        <f t="shared" si="15"/>
        <v>66.744324313682426</v>
      </c>
      <c r="J475" s="25">
        <f>0</f>
        <v>0</v>
      </c>
    </row>
    <row r="476" spans="2:10" x14ac:dyDescent="0.25">
      <c r="B476" s="26">
        <v>475</v>
      </c>
      <c r="C476" s="39">
        <v>77.069785090729198</v>
      </c>
      <c r="D476" s="27">
        <v>182.70918448172552</v>
      </c>
      <c r="E476" s="27">
        <v>77.069785090729198</v>
      </c>
      <c r="F476" s="27">
        <v>-36.040603705025774</v>
      </c>
      <c r="G476" s="27">
        <v>58.047061119059201</v>
      </c>
      <c r="H476" s="27">
        <f t="shared" si="14"/>
        <v>151.01736466442659</v>
      </c>
      <c r="I476" s="31">
        <f t="shared" si="15"/>
        <v>-7.8143042578002806</v>
      </c>
      <c r="J476" s="27">
        <f>0</f>
        <v>0</v>
      </c>
    </row>
    <row r="477" spans="2:10" x14ac:dyDescent="0.25">
      <c r="B477" s="23">
        <v>476</v>
      </c>
      <c r="C477" s="24">
        <v>194.53144136311766</v>
      </c>
      <c r="D477" s="25">
        <v>-36.920907643825132</v>
      </c>
      <c r="E477" s="25">
        <v>21.292334509148326</v>
      </c>
      <c r="F477" s="25">
        <v>194.53144136311766</v>
      </c>
      <c r="G477" s="25">
        <v>-2.7614730598763089</v>
      </c>
      <c r="H477" s="25">
        <f t="shared" si="14"/>
        <v>-19.456934997933097</v>
      </c>
      <c r="I477" s="30">
        <f t="shared" si="15"/>
        <v>135.34356703621947</v>
      </c>
      <c r="J477" s="25">
        <f>0</f>
        <v>0</v>
      </c>
    </row>
    <row r="478" spans="2:10" x14ac:dyDescent="0.25">
      <c r="B478" s="26">
        <v>477</v>
      </c>
      <c r="C478" s="39">
        <v>455.06012618328782</v>
      </c>
      <c r="D478" s="27">
        <v>97.300797658382848</v>
      </c>
      <c r="E478" s="27">
        <v>2.8483909119747679</v>
      </c>
      <c r="F478" s="27">
        <v>455.06012618328782</v>
      </c>
      <c r="G478" s="27">
        <v>-34.281596242439761</v>
      </c>
      <c r="H478" s="27">
        <f t="shared" si="14"/>
        <v>68.965075634460419</v>
      </c>
      <c r="I478" s="31">
        <f t="shared" si="15"/>
        <v>308.25760945556954</v>
      </c>
      <c r="J478" s="27">
        <f>0</f>
        <v>0</v>
      </c>
    </row>
    <row r="479" spans="2:10" x14ac:dyDescent="0.25">
      <c r="B479" s="23">
        <v>478</v>
      </c>
      <c r="C479" s="24">
        <v>226.61908888770415</v>
      </c>
      <c r="D479" s="25">
        <v>226.61908888770415</v>
      </c>
      <c r="E479" s="25">
        <v>142.70951248941503</v>
      </c>
      <c r="F479" s="25">
        <v>-0.73728854335072924</v>
      </c>
      <c r="G479" s="25">
        <v>118.42161110309726</v>
      </c>
      <c r="H479" s="25">
        <f t="shared" si="14"/>
        <v>201.44621596821742</v>
      </c>
      <c r="I479" s="30">
        <f t="shared" si="15"/>
        <v>35.010381350583664</v>
      </c>
      <c r="J479" s="25">
        <f>0</f>
        <v>0</v>
      </c>
    </row>
    <row r="480" spans="2:10" x14ac:dyDescent="0.25">
      <c r="B480" s="26">
        <v>479</v>
      </c>
      <c r="C480" s="39">
        <v>180.88381306632425</v>
      </c>
      <c r="D480" s="27">
        <v>180.88381306632425</v>
      </c>
      <c r="E480" s="27">
        <v>43.312359133402971</v>
      </c>
      <c r="F480" s="27">
        <v>-9.5379875067613114</v>
      </c>
      <c r="G480" s="27">
        <v>66.488392448855933</v>
      </c>
      <c r="H480" s="27">
        <f t="shared" si="14"/>
        <v>139.61237688644786</v>
      </c>
      <c r="I480" s="31">
        <f t="shared" si="15"/>
        <v>13.269926479923862</v>
      </c>
      <c r="J480" s="27">
        <f>0</f>
        <v>0</v>
      </c>
    </row>
    <row r="481" spans="2:10" x14ac:dyDescent="0.25">
      <c r="B481" s="23">
        <v>480</v>
      </c>
      <c r="C481" s="24">
        <v>-17.212243791159096</v>
      </c>
      <c r="D481" s="25">
        <v>448.03758259511915</v>
      </c>
      <c r="E481" s="25">
        <v>-17.212243791159096</v>
      </c>
      <c r="F481" s="25">
        <v>131.71527750974244</v>
      </c>
      <c r="G481" s="25">
        <v>50.012918163887832</v>
      </c>
      <c r="H481" s="25">
        <f t="shared" si="14"/>
        <v>308.46263467923563</v>
      </c>
      <c r="I481" s="30">
        <f t="shared" si="15"/>
        <v>107.20456970598605</v>
      </c>
      <c r="J481" s="25">
        <f>0</f>
        <v>0</v>
      </c>
    </row>
    <row r="482" spans="2:10" x14ac:dyDescent="0.25">
      <c r="B482" s="26">
        <v>481</v>
      </c>
      <c r="C482" s="39">
        <v>43.212778701510999</v>
      </c>
      <c r="D482" s="27">
        <v>-0.483844514351361</v>
      </c>
      <c r="E482" s="27">
        <v>43.733927731299538</v>
      </c>
      <c r="F482" s="27">
        <v>43.212778701510999</v>
      </c>
      <c r="G482" s="27">
        <v>56.989991343563709</v>
      </c>
      <c r="H482" s="27">
        <f t="shared" si="14"/>
        <v>12.781487159343909</v>
      </c>
      <c r="I482" s="31">
        <f t="shared" si="15"/>
        <v>47.345942494126803</v>
      </c>
      <c r="J482" s="27">
        <f>0</f>
        <v>0</v>
      </c>
    </row>
    <row r="483" spans="2:10" x14ac:dyDescent="0.25">
      <c r="B483" s="23">
        <v>482</v>
      </c>
      <c r="C483" s="24">
        <v>172.77247118098904</v>
      </c>
      <c r="D483" s="25">
        <v>184.20972671350836</v>
      </c>
      <c r="E483" s="25">
        <v>-83.759338687981653</v>
      </c>
      <c r="F483" s="25">
        <v>172.77247118098904</v>
      </c>
      <c r="G483" s="25">
        <v>74.87633640669975</v>
      </c>
      <c r="H483" s="25">
        <f t="shared" si="14"/>
        <v>103.81900709306136</v>
      </c>
      <c r="I483" s="30">
        <f t="shared" si="15"/>
        <v>143.40363074870226</v>
      </c>
      <c r="J483" s="25">
        <f>0</f>
        <v>0</v>
      </c>
    </row>
    <row r="484" spans="2:10" x14ac:dyDescent="0.25">
      <c r="B484" s="26">
        <v>483</v>
      </c>
      <c r="C484" s="39">
        <v>107.51917154851185</v>
      </c>
      <c r="D484" s="27">
        <v>107.51917154851185</v>
      </c>
      <c r="E484" s="27">
        <v>-230.86892793716561</v>
      </c>
      <c r="F484" s="27">
        <v>-32.384002327576752</v>
      </c>
      <c r="G484" s="27">
        <v>80.613619854150528</v>
      </c>
      <c r="H484" s="27">
        <f t="shared" si="14"/>
        <v>6.0027417028086205</v>
      </c>
      <c r="I484" s="31">
        <f t="shared" si="15"/>
        <v>1.5152843269414333</v>
      </c>
      <c r="J484" s="27">
        <f>0</f>
        <v>0</v>
      </c>
    </row>
    <row r="485" spans="2:10" x14ac:dyDescent="0.25">
      <c r="B485" s="23">
        <v>484</v>
      </c>
      <c r="C485" s="24">
        <v>374.28844764435195</v>
      </c>
      <c r="D485" s="25">
        <v>374.28844764435195</v>
      </c>
      <c r="E485" s="25">
        <v>117.78569975214974</v>
      </c>
      <c r="F485" s="25">
        <v>-216.37821623439726</v>
      </c>
      <c r="G485" s="25">
        <v>27.871911175838946</v>
      </c>
      <c r="H485" s="25">
        <f t="shared" si="14"/>
        <v>297.33762327669126</v>
      </c>
      <c r="I485" s="30">
        <f t="shared" si="15"/>
        <v>-143.10317801132638</v>
      </c>
      <c r="J485" s="25">
        <f>0</f>
        <v>0</v>
      </c>
    </row>
    <row r="486" spans="2:10" x14ac:dyDescent="0.25">
      <c r="B486" s="26">
        <v>485</v>
      </c>
      <c r="C486" s="39">
        <v>37.257853145848152</v>
      </c>
      <c r="D486" s="27">
        <v>68.190625576831764</v>
      </c>
      <c r="E486" s="27">
        <v>25.164294581149392</v>
      </c>
      <c r="F486" s="27">
        <v>215.54747402733591</v>
      </c>
      <c r="G486" s="27">
        <v>37.257853145848152</v>
      </c>
      <c r="H486" s="27">
        <f t="shared" si="14"/>
        <v>55.282726278127051</v>
      </c>
      <c r="I486" s="31">
        <f t="shared" si="15"/>
        <v>162.06058776288955</v>
      </c>
      <c r="J486" s="27">
        <f>0</f>
        <v>0</v>
      </c>
    </row>
    <row r="487" spans="2:10" x14ac:dyDescent="0.25">
      <c r="B487" s="23">
        <v>486</v>
      </c>
      <c r="C487" s="24">
        <v>391.52372068017058</v>
      </c>
      <c r="D487" s="25">
        <v>391.52372068017058</v>
      </c>
      <c r="E487" s="25">
        <v>13.429232725558705</v>
      </c>
      <c r="F487" s="25">
        <v>218.93956456087048</v>
      </c>
      <c r="G487" s="25">
        <v>86.898538113495704</v>
      </c>
      <c r="H487" s="25">
        <f t="shared" si="14"/>
        <v>278.09537429378702</v>
      </c>
      <c r="I487" s="30">
        <f t="shared" si="15"/>
        <v>179.32725662665806</v>
      </c>
      <c r="J487" s="25">
        <f>0</f>
        <v>0</v>
      </c>
    </row>
    <row r="488" spans="2:10" x14ac:dyDescent="0.25">
      <c r="B488" s="26">
        <v>487</v>
      </c>
      <c r="C488" s="39">
        <v>68.074613927947979</v>
      </c>
      <c r="D488" s="27">
        <v>-60.797980969469052</v>
      </c>
      <c r="E488" s="27">
        <v>98.71646696642928</v>
      </c>
      <c r="F488" s="27">
        <v>182.08596893783903</v>
      </c>
      <c r="G488" s="27">
        <v>68.074613927947979</v>
      </c>
      <c r="H488" s="27">
        <f t="shared" si="14"/>
        <v>-12.943646588699547</v>
      </c>
      <c r="I488" s="31">
        <f t="shared" si="15"/>
        <v>147.88256243487172</v>
      </c>
      <c r="J488" s="27">
        <f>0</f>
        <v>0</v>
      </c>
    </row>
    <row r="489" spans="2:10" x14ac:dyDescent="0.25">
      <c r="B489" s="23">
        <v>488</v>
      </c>
      <c r="C489" s="24">
        <v>178.3040252852762</v>
      </c>
      <c r="D489" s="25">
        <v>-9.1135627125420342</v>
      </c>
      <c r="E489" s="25">
        <v>20.582078442710369</v>
      </c>
      <c r="F489" s="25">
        <v>178.3040252852762</v>
      </c>
      <c r="G489" s="25">
        <v>7.0534638892235648</v>
      </c>
      <c r="H489" s="25">
        <f t="shared" si="14"/>
        <v>-0.20487036596631292</v>
      </c>
      <c r="I489" s="30">
        <f t="shared" si="15"/>
        <v>126.92885686646039</v>
      </c>
      <c r="J489" s="25">
        <f>0</f>
        <v>0</v>
      </c>
    </row>
    <row r="490" spans="2:10" x14ac:dyDescent="0.25">
      <c r="B490" s="26">
        <v>489</v>
      </c>
      <c r="C490" s="39">
        <v>62.782172051026329</v>
      </c>
      <c r="D490" s="27">
        <v>-135.88289996846086</v>
      </c>
      <c r="E490" s="27">
        <v>55.031975166822917</v>
      </c>
      <c r="F490" s="27">
        <v>62.782172051026329</v>
      </c>
      <c r="G490" s="27">
        <v>56.061802760374562</v>
      </c>
      <c r="H490" s="27">
        <f t="shared" si="14"/>
        <v>-78.608437427875728</v>
      </c>
      <c r="I490" s="31">
        <f t="shared" si="15"/>
        <v>60.7660612638308</v>
      </c>
      <c r="J490" s="27">
        <f>0</f>
        <v>0</v>
      </c>
    </row>
    <row r="491" spans="2:10" x14ac:dyDescent="0.25">
      <c r="B491" s="23">
        <v>490</v>
      </c>
      <c r="C491" s="24">
        <v>411.9575565697545</v>
      </c>
      <c r="D491" s="25">
        <v>411.9575565697545</v>
      </c>
      <c r="E491" s="25">
        <v>62.169122409879066</v>
      </c>
      <c r="F491" s="25">
        <v>-11.146424131757641</v>
      </c>
      <c r="G491" s="25">
        <v>-10.32102737676265</v>
      </c>
      <c r="H491" s="25">
        <f t="shared" si="14"/>
        <v>307.02102632179185</v>
      </c>
      <c r="I491" s="30">
        <f t="shared" si="15"/>
        <v>-10.898805105259143</v>
      </c>
      <c r="J491" s="25">
        <f>0</f>
        <v>0</v>
      </c>
    </row>
    <row r="492" spans="2:10" x14ac:dyDescent="0.25">
      <c r="B492" s="26">
        <v>491</v>
      </c>
      <c r="C492" s="39">
        <v>29.749759147633966</v>
      </c>
      <c r="D492" s="27">
        <v>104.19603721168905</v>
      </c>
      <c r="E492" s="27">
        <v>29.749759147633966</v>
      </c>
      <c r="F492" s="27">
        <v>15.289039024192903</v>
      </c>
      <c r="G492" s="27">
        <v>7.5589393950767843</v>
      </c>
      <c r="H492" s="27">
        <f t="shared" si="14"/>
        <v>81.862153792472512</v>
      </c>
      <c r="I492" s="31">
        <f t="shared" si="15"/>
        <v>12.970009135458067</v>
      </c>
      <c r="J492" s="27">
        <f>0</f>
        <v>0</v>
      </c>
    </row>
    <row r="493" spans="2:10" x14ac:dyDescent="0.25">
      <c r="B493" s="23">
        <v>492</v>
      </c>
      <c r="C493" s="24">
        <v>163.1007729600596</v>
      </c>
      <c r="D493" s="25">
        <v>-106.1636176237383</v>
      </c>
      <c r="E493" s="25">
        <v>8.081601831791815</v>
      </c>
      <c r="F493" s="25">
        <v>163.1007729600596</v>
      </c>
      <c r="G493" s="25">
        <v>45.995220550450433</v>
      </c>
      <c r="H493" s="25">
        <f t="shared" si="14"/>
        <v>-71.890051787079258</v>
      </c>
      <c r="I493" s="30">
        <f t="shared" si="15"/>
        <v>127.96910723717684</v>
      </c>
      <c r="J493" s="25">
        <f>0</f>
        <v>0</v>
      </c>
    </row>
    <row r="494" spans="2:10" x14ac:dyDescent="0.25">
      <c r="B494" s="26">
        <v>493</v>
      </c>
      <c r="C494" s="39">
        <v>305.8028086545832</v>
      </c>
      <c r="D494" s="27">
        <v>305.8028086545832</v>
      </c>
      <c r="E494" s="27">
        <v>51.341378160498778</v>
      </c>
      <c r="F494" s="27">
        <v>158.47314991107453</v>
      </c>
      <c r="G494" s="27">
        <v>40.036191733650647</v>
      </c>
      <c r="H494" s="27">
        <f t="shared" si="14"/>
        <v>229.46437950635789</v>
      </c>
      <c r="I494" s="31">
        <f t="shared" si="15"/>
        <v>122.94206245784736</v>
      </c>
      <c r="J494" s="27">
        <f>0</f>
        <v>0</v>
      </c>
    </row>
    <row r="495" spans="2:10" x14ac:dyDescent="0.25">
      <c r="B495" s="23">
        <v>494</v>
      </c>
      <c r="C495" s="24">
        <v>79.396547606505635</v>
      </c>
      <c r="D495" s="25">
        <v>78.809888908499289</v>
      </c>
      <c r="E495" s="25">
        <v>78.314552035568155</v>
      </c>
      <c r="F495" s="25">
        <v>79.396547606505635</v>
      </c>
      <c r="G495" s="25">
        <v>113.07686000869739</v>
      </c>
      <c r="H495" s="25">
        <f t="shared" si="14"/>
        <v>78.661287846619942</v>
      </c>
      <c r="I495" s="30">
        <f t="shared" si="15"/>
        <v>89.500641327163152</v>
      </c>
      <c r="J495" s="25">
        <f>0</f>
        <v>0</v>
      </c>
    </row>
    <row r="496" spans="2:10" x14ac:dyDescent="0.25">
      <c r="B496" s="26">
        <v>495</v>
      </c>
      <c r="C496" s="39">
        <v>71.084193245688198</v>
      </c>
      <c r="D496" s="27">
        <v>71.084193245688198</v>
      </c>
      <c r="E496" s="27">
        <v>24.883881227910685</v>
      </c>
      <c r="F496" s="27">
        <v>8.0580635889657088</v>
      </c>
      <c r="G496" s="27">
        <v>47.575873632337093</v>
      </c>
      <c r="H496" s="27">
        <f t="shared" si="14"/>
        <v>57.224099640354936</v>
      </c>
      <c r="I496" s="31">
        <f t="shared" si="15"/>
        <v>19.913406601977123</v>
      </c>
      <c r="J496" s="27">
        <f>0</f>
        <v>0</v>
      </c>
    </row>
    <row r="497" spans="2:10" x14ac:dyDescent="0.25">
      <c r="B497" s="23">
        <v>496</v>
      </c>
      <c r="C497" s="24">
        <v>64.024399472523896</v>
      </c>
      <c r="D497" s="25">
        <v>-47.750639134556366</v>
      </c>
      <c r="E497" s="25">
        <v>170.44910886718054</v>
      </c>
      <c r="F497" s="25">
        <v>64.024399472523896</v>
      </c>
      <c r="G497" s="25">
        <v>-27.50155674882302</v>
      </c>
      <c r="H497" s="25">
        <f t="shared" si="14"/>
        <v>17.709285265964709</v>
      </c>
      <c r="I497" s="30">
        <f t="shared" si="15"/>
        <v>36.566612606119818</v>
      </c>
      <c r="J497" s="25">
        <f>0</f>
        <v>0</v>
      </c>
    </row>
    <row r="498" spans="2:10" x14ac:dyDescent="0.25">
      <c r="B498" s="26">
        <v>497</v>
      </c>
      <c r="C498" s="39">
        <v>4.0368848224632643</v>
      </c>
      <c r="D498" s="27">
        <v>207.86932691255601</v>
      </c>
      <c r="E498" s="27">
        <v>-37.68517878898156</v>
      </c>
      <c r="F498" s="27">
        <v>199.57722966338645</v>
      </c>
      <c r="G498" s="27">
        <v>4.0368848224632643</v>
      </c>
      <c r="H498" s="27">
        <f t="shared" si="14"/>
        <v>134.20297520209473</v>
      </c>
      <c r="I498" s="31">
        <f t="shared" si="15"/>
        <v>140.91512621110948</v>
      </c>
      <c r="J498" s="27">
        <f>0</f>
        <v>0</v>
      </c>
    </row>
    <row r="499" spans="2:10" x14ac:dyDescent="0.25">
      <c r="B499" s="23">
        <v>498</v>
      </c>
      <c r="C499" s="24">
        <v>280.22736719122673</v>
      </c>
      <c r="D499" s="25">
        <v>280.22736719122673</v>
      </c>
      <c r="E499" s="25">
        <v>7.1474752955146386</v>
      </c>
      <c r="F499" s="25">
        <v>94.214221781953668</v>
      </c>
      <c r="G499" s="25">
        <v>15.487708797972374</v>
      </c>
      <c r="H499" s="25">
        <f t="shared" si="14"/>
        <v>198.30339962251307</v>
      </c>
      <c r="I499" s="30">
        <f t="shared" si="15"/>
        <v>70.596267886759279</v>
      </c>
      <c r="J499" s="25">
        <f>0</f>
        <v>0</v>
      </c>
    </row>
    <row r="500" spans="2:10" x14ac:dyDescent="0.25">
      <c r="B500" s="26">
        <v>499</v>
      </c>
      <c r="C500" s="39">
        <v>27.417674461482346</v>
      </c>
      <c r="D500" s="27">
        <v>-52.995260297971413</v>
      </c>
      <c r="E500" s="27">
        <v>-86.35332853809939</v>
      </c>
      <c r="F500" s="27">
        <v>163.61489334447711</v>
      </c>
      <c r="G500" s="27">
        <v>27.417674461482346</v>
      </c>
      <c r="H500" s="27">
        <f t="shared" si="14"/>
        <v>-63.002680770009803</v>
      </c>
      <c r="I500" s="31">
        <f t="shared" si="15"/>
        <v>122.75572767957867</v>
      </c>
      <c r="J500" s="27">
        <f>0</f>
        <v>0</v>
      </c>
    </row>
    <row r="501" spans="2:10" ht="15.75" thickBot="1" x14ac:dyDescent="0.3">
      <c r="B501" s="23">
        <v>500</v>
      </c>
      <c r="C501" s="24">
        <v>0</v>
      </c>
      <c r="D501" s="25">
        <v>-119.09486861506406</v>
      </c>
      <c r="E501" s="25">
        <v>37.157010703212968</v>
      </c>
      <c r="F501" s="25">
        <v>1.243833050581344</v>
      </c>
      <c r="G501" s="25">
        <v>-8.1318480697264448</v>
      </c>
      <c r="H501" s="25">
        <f t="shared" si="14"/>
        <v>-72.219304819580941</v>
      </c>
      <c r="I501" s="30">
        <f t="shared" si="15"/>
        <v>-1.5688712855109923</v>
      </c>
      <c r="J501" s="25">
        <f>0</f>
        <v>0</v>
      </c>
    </row>
    <row r="502" spans="2:10" ht="16.5" thickTop="1" thickBot="1" x14ac:dyDescent="0.3">
      <c r="B502" s="32"/>
      <c r="C502" s="33"/>
      <c r="D502" s="34"/>
      <c r="E502" s="34"/>
      <c r="F502" s="34"/>
      <c r="G502" s="34"/>
      <c r="H502" s="34"/>
      <c r="I502" s="36"/>
    </row>
  </sheetData>
  <phoneticPr fontId="0" type="noConversion"/>
  <conditionalFormatting sqref="H2:J501">
    <cfRule type="expression" dxfId="2" priority="2">
      <formula>H2=MAX($H2:$J2)</formula>
    </cfRule>
  </conditionalFormatting>
  <conditionalFormatting sqref="D2:G501">
    <cfRule type="expression" dxfId="1" priority="1">
      <formula>D2=$C2</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502"/>
  <sheetViews>
    <sheetView showGridLines="0" workbookViewId="0"/>
  </sheetViews>
  <sheetFormatPr defaultRowHeight="15" x14ac:dyDescent="0.25"/>
  <cols>
    <col min="1" max="1" width="1.85546875" customWidth="1"/>
    <col min="2" max="7" width="15" customWidth="1"/>
  </cols>
  <sheetData>
    <row r="1" spans="2:8" x14ac:dyDescent="0.25">
      <c r="B1" s="15" t="s">
        <v>62</v>
      </c>
      <c r="C1" s="16" t="s">
        <v>57</v>
      </c>
      <c r="D1" s="17" t="s">
        <v>58</v>
      </c>
      <c r="E1" s="17" t="s">
        <v>59</v>
      </c>
      <c r="F1" s="17" t="s">
        <v>60</v>
      </c>
      <c r="G1" s="17" t="s">
        <v>61</v>
      </c>
      <c r="H1" s="18" t="s">
        <v>49</v>
      </c>
    </row>
    <row r="2" spans="2:8" x14ac:dyDescent="0.25">
      <c r="B2" s="19">
        <v>1</v>
      </c>
      <c r="C2" s="38">
        <v>10.018123248123992</v>
      </c>
      <c r="D2" s="21">
        <v>41.42195170773013</v>
      </c>
      <c r="E2" s="21">
        <v>10.018123248123992</v>
      </c>
      <c r="F2" s="21">
        <v>6.3876794917925253</v>
      </c>
      <c r="G2" s="21">
        <v>0.63036926598035592</v>
      </c>
      <c r="H2" s="29">
        <f>0</f>
        <v>0</v>
      </c>
    </row>
    <row r="3" spans="2:8" x14ac:dyDescent="0.25">
      <c r="B3" s="23">
        <v>2</v>
      </c>
      <c r="C3" s="24">
        <v>371.25931982342206</v>
      </c>
      <c r="D3" s="25">
        <v>371.25931982342206</v>
      </c>
      <c r="E3" s="25">
        <v>61.814504168581799</v>
      </c>
      <c r="F3" s="25">
        <v>72.506173157903703</v>
      </c>
      <c r="G3" s="25">
        <v>68.98520442556439</v>
      </c>
      <c r="H3" s="30">
        <f>0</f>
        <v>0</v>
      </c>
    </row>
    <row r="4" spans="2:8" x14ac:dyDescent="0.25">
      <c r="B4" s="26">
        <v>3</v>
      </c>
      <c r="C4" s="39">
        <v>0</v>
      </c>
      <c r="D4" s="27">
        <v>-94.744056603995915</v>
      </c>
      <c r="E4" s="27">
        <v>146.44947472922263</v>
      </c>
      <c r="F4" s="27">
        <v>86.03262881778636</v>
      </c>
      <c r="G4" s="27">
        <v>-26.935583786991202</v>
      </c>
      <c r="H4" s="31">
        <f>0</f>
        <v>0</v>
      </c>
    </row>
    <row r="5" spans="2:8" x14ac:dyDescent="0.25">
      <c r="B5" s="23">
        <v>4</v>
      </c>
      <c r="C5" s="24">
        <v>121.38330702583818</v>
      </c>
      <c r="D5" s="25">
        <v>121.38330702583818</v>
      </c>
      <c r="E5" s="25">
        <v>-73.814904459453032</v>
      </c>
      <c r="F5" s="25">
        <v>282.12399534730685</v>
      </c>
      <c r="G5" s="25">
        <v>15.133486821748782</v>
      </c>
      <c r="H5" s="30">
        <f>0</f>
        <v>0</v>
      </c>
    </row>
    <row r="6" spans="2:8" x14ac:dyDescent="0.25">
      <c r="B6" s="26">
        <v>5</v>
      </c>
      <c r="C6" s="39">
        <v>221.29146795147724</v>
      </c>
      <c r="D6" s="27">
        <v>221.29146795147724</v>
      </c>
      <c r="E6" s="27">
        <v>31.636702347418666</v>
      </c>
      <c r="F6" s="27">
        <v>91.499539016258666</v>
      </c>
      <c r="G6" s="27">
        <v>66.706044911578303</v>
      </c>
      <c r="H6" s="31">
        <f>0</f>
        <v>0</v>
      </c>
    </row>
    <row r="7" spans="2:8" x14ac:dyDescent="0.25">
      <c r="B7" s="23">
        <v>6</v>
      </c>
      <c r="C7" s="24">
        <v>120.23011532840465</v>
      </c>
      <c r="D7" s="25">
        <v>120.23011532840465</v>
      </c>
      <c r="E7" s="25">
        <v>84.993199821585108</v>
      </c>
      <c r="F7" s="25">
        <v>86.341776517345238</v>
      </c>
      <c r="G7" s="25">
        <v>57.838897178369493</v>
      </c>
      <c r="H7" s="30">
        <f>0</f>
        <v>0</v>
      </c>
    </row>
    <row r="8" spans="2:8" x14ac:dyDescent="0.25">
      <c r="B8" s="26">
        <v>7</v>
      </c>
      <c r="C8" s="39">
        <v>184.57951537009603</v>
      </c>
      <c r="D8" s="27">
        <v>184.57951537009603</v>
      </c>
      <c r="E8" s="27">
        <v>34.61163422845118</v>
      </c>
      <c r="F8" s="27">
        <v>0.38243953972157385</v>
      </c>
      <c r="G8" s="27">
        <v>-25.728351871853363</v>
      </c>
      <c r="H8" s="31">
        <f>0</f>
        <v>0</v>
      </c>
    </row>
    <row r="9" spans="2:8" x14ac:dyDescent="0.25">
      <c r="B9" s="23">
        <v>8</v>
      </c>
      <c r="C9" s="24">
        <v>68.369444940262539</v>
      </c>
      <c r="D9" s="25">
        <v>112.18684033354427</v>
      </c>
      <c r="E9" s="25">
        <v>68.369444940262539</v>
      </c>
      <c r="F9" s="25">
        <v>155.78903071960406</v>
      </c>
      <c r="G9" s="25">
        <v>21.650004810035988</v>
      </c>
      <c r="H9" s="30">
        <f>0</f>
        <v>0</v>
      </c>
    </row>
    <row r="10" spans="2:8" x14ac:dyDescent="0.25">
      <c r="B10" s="26">
        <v>9</v>
      </c>
      <c r="C10" s="39">
        <v>119.54027202286954</v>
      </c>
      <c r="D10" s="27">
        <v>-228.83474101236254</v>
      </c>
      <c r="E10" s="27">
        <v>-6.157113763646251</v>
      </c>
      <c r="F10" s="27">
        <v>119.54027202286954</v>
      </c>
      <c r="G10" s="27">
        <v>29.067752199273777</v>
      </c>
      <c r="H10" s="31">
        <f>0</f>
        <v>0</v>
      </c>
    </row>
    <row r="11" spans="2:8" x14ac:dyDescent="0.25">
      <c r="B11" s="23">
        <v>10</v>
      </c>
      <c r="C11" s="24">
        <v>119.14277719654567</v>
      </c>
      <c r="D11" s="25">
        <v>-35.481814400309219</v>
      </c>
      <c r="E11" s="25">
        <v>119.14277719654567</v>
      </c>
      <c r="F11" s="25">
        <v>64.477562906376463</v>
      </c>
      <c r="G11" s="25">
        <v>11.485331090305493</v>
      </c>
      <c r="H11" s="30">
        <f>0</f>
        <v>0</v>
      </c>
    </row>
    <row r="12" spans="2:8" x14ac:dyDescent="0.25">
      <c r="B12" s="26">
        <v>11</v>
      </c>
      <c r="C12" s="39">
        <v>194.01636429382401</v>
      </c>
      <c r="D12" s="27">
        <v>122.16511834464558</v>
      </c>
      <c r="E12" s="27">
        <v>-0.89332611876351109</v>
      </c>
      <c r="F12" s="27">
        <v>194.01636429382401</v>
      </c>
      <c r="G12" s="27">
        <v>78.971292574353996</v>
      </c>
      <c r="H12" s="31">
        <f>0</f>
        <v>0</v>
      </c>
    </row>
    <row r="13" spans="2:8" x14ac:dyDescent="0.25">
      <c r="B13" s="23">
        <v>12</v>
      </c>
      <c r="C13" s="24">
        <v>381.08560159179257</v>
      </c>
      <c r="D13" s="25">
        <v>381.08560159179257</v>
      </c>
      <c r="E13" s="25">
        <v>83.74337319496982</v>
      </c>
      <c r="F13" s="25">
        <v>-40.762913636232668</v>
      </c>
      <c r="G13" s="25">
        <v>90.518947766910571</v>
      </c>
      <c r="H13" s="30">
        <f>0</f>
        <v>0</v>
      </c>
    </row>
    <row r="14" spans="2:8" x14ac:dyDescent="0.25">
      <c r="B14" s="26">
        <v>13</v>
      </c>
      <c r="C14" s="39">
        <v>37.202929160964345</v>
      </c>
      <c r="D14" s="27">
        <v>-3.4693806939948786</v>
      </c>
      <c r="E14" s="27">
        <v>135.24520008812385</v>
      </c>
      <c r="F14" s="27">
        <v>92.499076069270018</v>
      </c>
      <c r="G14" s="27">
        <v>37.202929160964345</v>
      </c>
      <c r="H14" s="31">
        <f>0</f>
        <v>0</v>
      </c>
    </row>
    <row r="15" spans="2:8" x14ac:dyDescent="0.25">
      <c r="B15" s="23">
        <v>14</v>
      </c>
      <c r="C15" s="24">
        <v>225.87373538457848</v>
      </c>
      <c r="D15" s="25">
        <v>225.87373538457848</v>
      </c>
      <c r="E15" s="25">
        <v>132.88111834292573</v>
      </c>
      <c r="F15" s="25">
        <v>179.20099416953045</v>
      </c>
      <c r="G15" s="25">
        <v>-31.980458639550079</v>
      </c>
      <c r="H15" s="30">
        <f>0</f>
        <v>0</v>
      </c>
    </row>
    <row r="16" spans="2:8" x14ac:dyDescent="0.25">
      <c r="B16" s="26">
        <v>15</v>
      </c>
      <c r="C16" s="39">
        <v>293.07342929737854</v>
      </c>
      <c r="D16" s="27">
        <v>97.609341374496765</v>
      </c>
      <c r="E16" s="27">
        <v>56.931148416830425</v>
      </c>
      <c r="F16" s="27">
        <v>293.07342929737854</v>
      </c>
      <c r="G16" s="27">
        <v>42.659543135505444</v>
      </c>
      <c r="H16" s="31">
        <f>0</f>
        <v>0</v>
      </c>
    </row>
    <row r="17" spans="2:8" x14ac:dyDescent="0.25">
      <c r="B17" s="23">
        <v>16</v>
      </c>
      <c r="C17" s="24">
        <v>164.79435969010405</v>
      </c>
      <c r="D17" s="25">
        <v>193.03107250396488</v>
      </c>
      <c r="E17" s="25">
        <v>-69.218570559028123</v>
      </c>
      <c r="F17" s="25">
        <v>164.79435969010405</v>
      </c>
      <c r="G17" s="25">
        <v>36.782181542106215</v>
      </c>
      <c r="H17" s="30">
        <f>0</f>
        <v>0</v>
      </c>
    </row>
    <row r="18" spans="2:8" x14ac:dyDescent="0.25">
      <c r="B18" s="26">
        <v>17</v>
      </c>
      <c r="C18" s="39">
        <v>75.06036528581221</v>
      </c>
      <c r="D18" s="27">
        <v>-52.723403950141602</v>
      </c>
      <c r="E18" s="27">
        <v>77.444713524627787</v>
      </c>
      <c r="F18" s="27">
        <v>75.06036528581221</v>
      </c>
      <c r="G18" s="27">
        <v>87.029321946425327</v>
      </c>
      <c r="H18" s="31">
        <f>0</f>
        <v>0</v>
      </c>
    </row>
    <row r="19" spans="2:8" x14ac:dyDescent="0.25">
      <c r="B19" s="23">
        <v>18</v>
      </c>
      <c r="C19" s="24">
        <v>68.172414316792697</v>
      </c>
      <c r="D19" s="25">
        <v>68.172414316792697</v>
      </c>
      <c r="E19" s="25">
        <v>-23.467650157142344</v>
      </c>
      <c r="F19" s="25">
        <v>-18.512389486689813</v>
      </c>
      <c r="G19" s="25">
        <v>105.51321011844382</v>
      </c>
      <c r="H19" s="30">
        <f>0</f>
        <v>0</v>
      </c>
    </row>
    <row r="20" spans="2:8" x14ac:dyDescent="0.25">
      <c r="B20" s="26">
        <v>19</v>
      </c>
      <c r="C20" s="39">
        <v>0</v>
      </c>
      <c r="D20" s="27">
        <v>-51.274350582048925</v>
      </c>
      <c r="E20" s="27">
        <v>117.98060158305061</v>
      </c>
      <c r="F20" s="27">
        <v>94.632183630279869</v>
      </c>
      <c r="G20" s="27">
        <v>-28.071572892088625</v>
      </c>
      <c r="H20" s="31">
        <f>0</f>
        <v>0</v>
      </c>
    </row>
    <row r="21" spans="2:8" x14ac:dyDescent="0.25">
      <c r="B21" s="23">
        <v>20</v>
      </c>
      <c r="C21" s="24">
        <v>246.95270142571442</v>
      </c>
      <c r="D21" s="25">
        <v>246.95270142571442</v>
      </c>
      <c r="E21" s="25">
        <v>6.1637976439389774</v>
      </c>
      <c r="F21" s="25">
        <v>195.12486973094366</v>
      </c>
      <c r="G21" s="25">
        <v>14.609439435079157</v>
      </c>
      <c r="H21" s="30">
        <f>0</f>
        <v>0</v>
      </c>
    </row>
    <row r="22" spans="2:8" x14ac:dyDescent="0.25">
      <c r="B22" s="26">
        <v>21</v>
      </c>
      <c r="C22" s="39">
        <v>169.4316228715544</v>
      </c>
      <c r="D22" s="27">
        <v>160.74018558909995</v>
      </c>
      <c r="E22" s="27">
        <v>45.975906563625365</v>
      </c>
      <c r="F22" s="27">
        <v>169.4316228715544</v>
      </c>
      <c r="G22" s="27">
        <v>21.271048928428719</v>
      </c>
      <c r="H22" s="31">
        <f>0</f>
        <v>0</v>
      </c>
    </row>
    <row r="23" spans="2:8" x14ac:dyDescent="0.25">
      <c r="B23" s="23">
        <v>22</v>
      </c>
      <c r="C23" s="24">
        <v>167.53234277286091</v>
      </c>
      <c r="D23" s="25">
        <v>167.53234277286091</v>
      </c>
      <c r="E23" s="25">
        <v>-99.332809308569324</v>
      </c>
      <c r="F23" s="25">
        <v>55.176522031951883</v>
      </c>
      <c r="G23" s="25">
        <v>50.285641889085653</v>
      </c>
      <c r="H23" s="30">
        <f>0</f>
        <v>0</v>
      </c>
    </row>
    <row r="24" spans="2:8" x14ac:dyDescent="0.25">
      <c r="B24" s="26">
        <v>23</v>
      </c>
      <c r="C24" s="39">
        <v>142.05894088996914</v>
      </c>
      <c r="D24" s="27">
        <v>316.94686784226019</v>
      </c>
      <c r="E24" s="27">
        <v>142.05894088996914</v>
      </c>
      <c r="F24" s="27">
        <v>86.990879370081217</v>
      </c>
      <c r="G24" s="27">
        <v>122.439822423883</v>
      </c>
      <c r="H24" s="31">
        <f>0</f>
        <v>0</v>
      </c>
    </row>
    <row r="25" spans="2:8" x14ac:dyDescent="0.25">
      <c r="B25" s="23">
        <v>24</v>
      </c>
      <c r="C25" s="24">
        <v>193.21949919574092</v>
      </c>
      <c r="D25" s="25">
        <v>-22.816311036287573</v>
      </c>
      <c r="E25" s="25">
        <v>133.57450460089785</v>
      </c>
      <c r="F25" s="25">
        <v>193.21949919574092</v>
      </c>
      <c r="G25" s="25">
        <v>-0.13311802931446692</v>
      </c>
      <c r="H25" s="30">
        <f>0</f>
        <v>0</v>
      </c>
    </row>
    <row r="26" spans="2:8" x14ac:dyDescent="0.25">
      <c r="B26" s="26">
        <v>25</v>
      </c>
      <c r="C26" s="39">
        <v>187.47398904900268</v>
      </c>
      <c r="D26" s="27">
        <v>229.19202975546941</v>
      </c>
      <c r="E26" s="27">
        <v>-124.56864412496688</v>
      </c>
      <c r="F26" s="27">
        <v>187.47398904900268</v>
      </c>
      <c r="G26" s="27">
        <v>-21.047802451802752</v>
      </c>
      <c r="H26" s="31">
        <f>0</f>
        <v>0</v>
      </c>
    </row>
    <row r="27" spans="2:8" x14ac:dyDescent="0.25">
      <c r="B27" s="23">
        <v>26</v>
      </c>
      <c r="C27" s="24">
        <v>125.00885687459923</v>
      </c>
      <c r="D27" s="25">
        <v>35.549050236337322</v>
      </c>
      <c r="E27" s="25">
        <v>37.264147671618488</v>
      </c>
      <c r="F27" s="25">
        <v>125.00885687459923</v>
      </c>
      <c r="G27" s="25">
        <v>63.652332667453962</v>
      </c>
      <c r="H27" s="30">
        <f>0</f>
        <v>0</v>
      </c>
    </row>
    <row r="28" spans="2:8" x14ac:dyDescent="0.25">
      <c r="B28" s="26">
        <v>27</v>
      </c>
      <c r="C28" s="39">
        <v>248.31616544557465</v>
      </c>
      <c r="D28" s="27">
        <v>248.31616544557465</v>
      </c>
      <c r="E28" s="27">
        <v>55.988612473423288</v>
      </c>
      <c r="F28" s="27">
        <v>173.28431569694385</v>
      </c>
      <c r="G28" s="27">
        <v>31.880518216233032</v>
      </c>
      <c r="H28" s="31">
        <f>0</f>
        <v>0</v>
      </c>
    </row>
    <row r="29" spans="2:8" x14ac:dyDescent="0.25">
      <c r="B29" s="23">
        <v>28</v>
      </c>
      <c r="C29" s="24">
        <v>451.33638967706349</v>
      </c>
      <c r="D29" s="25">
        <v>451.33638967706349</v>
      </c>
      <c r="E29" s="25">
        <v>70.502736514458235</v>
      </c>
      <c r="F29" s="25">
        <v>-125.89388974395251</v>
      </c>
      <c r="G29" s="25">
        <v>-28.841955677012336</v>
      </c>
      <c r="H29" s="30">
        <f>0</f>
        <v>0</v>
      </c>
    </row>
    <row r="30" spans="2:8" x14ac:dyDescent="0.25">
      <c r="B30" s="26">
        <v>29</v>
      </c>
      <c r="C30" s="39">
        <v>15.89694422895046</v>
      </c>
      <c r="D30" s="27">
        <v>-16.959669126956911</v>
      </c>
      <c r="E30" s="27">
        <v>-14.641603912143211</v>
      </c>
      <c r="F30" s="27">
        <v>188.28148465044018</v>
      </c>
      <c r="G30" s="27">
        <v>15.89694422895046</v>
      </c>
      <c r="H30" s="31">
        <f>0</f>
        <v>0</v>
      </c>
    </row>
    <row r="31" spans="2:8" x14ac:dyDescent="0.25">
      <c r="B31" s="23">
        <v>30</v>
      </c>
      <c r="C31" s="24">
        <v>185.98504453686238</v>
      </c>
      <c r="D31" s="25">
        <v>-23.779743389258684</v>
      </c>
      <c r="E31" s="25">
        <v>185.98504453686238</v>
      </c>
      <c r="F31" s="25">
        <v>-15.618182453801467</v>
      </c>
      <c r="G31" s="25">
        <v>35.717258657456334</v>
      </c>
      <c r="H31" s="30">
        <f>0</f>
        <v>0</v>
      </c>
    </row>
    <row r="32" spans="2:8" x14ac:dyDescent="0.25">
      <c r="B32" s="26">
        <v>31</v>
      </c>
      <c r="C32" s="39">
        <v>44.064088616275463</v>
      </c>
      <c r="D32" s="27">
        <v>-26.7546756254184</v>
      </c>
      <c r="E32" s="27">
        <v>206.91066810865647</v>
      </c>
      <c r="F32" s="27">
        <v>-3.498134823122399</v>
      </c>
      <c r="G32" s="27">
        <v>44.064088616275463</v>
      </c>
      <c r="H32" s="31">
        <f>0</f>
        <v>0</v>
      </c>
    </row>
    <row r="33" spans="2:8" x14ac:dyDescent="0.25">
      <c r="B33" s="23">
        <v>32</v>
      </c>
      <c r="C33" s="24">
        <v>101.95352012439098</v>
      </c>
      <c r="D33" s="25">
        <v>-249.98723029963668</v>
      </c>
      <c r="E33" s="25">
        <v>58.037177787333093</v>
      </c>
      <c r="F33" s="25">
        <v>101.95352012439098</v>
      </c>
      <c r="G33" s="25">
        <v>-33.956772272773023</v>
      </c>
      <c r="H33" s="30">
        <f>0</f>
        <v>0</v>
      </c>
    </row>
    <row r="34" spans="2:8" x14ac:dyDescent="0.25">
      <c r="B34" s="26">
        <v>33</v>
      </c>
      <c r="C34" s="39">
        <v>275.63915773385861</v>
      </c>
      <c r="D34" s="27">
        <v>143.71293852279194</v>
      </c>
      <c r="E34" s="27">
        <v>44.257319924722978</v>
      </c>
      <c r="F34" s="27">
        <v>275.63915773385861</v>
      </c>
      <c r="G34" s="27">
        <v>15.365100811171569</v>
      </c>
      <c r="H34" s="31">
        <f>0</f>
        <v>0</v>
      </c>
    </row>
    <row r="35" spans="2:8" x14ac:dyDescent="0.25">
      <c r="B35" s="23">
        <v>34</v>
      </c>
      <c r="C35" s="24">
        <v>129.6386411182948</v>
      </c>
      <c r="D35" s="25">
        <v>63.818726124402261</v>
      </c>
      <c r="E35" s="25">
        <v>-65.418094121457997</v>
      </c>
      <c r="F35" s="25">
        <v>129.6386411182948</v>
      </c>
      <c r="G35" s="25">
        <v>14.346342730211141</v>
      </c>
      <c r="H35" s="30">
        <f>0</f>
        <v>0</v>
      </c>
    </row>
    <row r="36" spans="2:8" x14ac:dyDescent="0.25">
      <c r="B36" s="26">
        <v>35</v>
      </c>
      <c r="C36" s="39">
        <v>211.7811893651683</v>
      </c>
      <c r="D36" s="27">
        <v>183.24677843544862</v>
      </c>
      <c r="E36" s="27">
        <v>39.379545115002344</v>
      </c>
      <c r="F36" s="27">
        <v>211.7811893651683</v>
      </c>
      <c r="G36" s="27">
        <v>51.569585799810575</v>
      </c>
      <c r="H36" s="31">
        <f>0</f>
        <v>0</v>
      </c>
    </row>
    <row r="37" spans="2:8" x14ac:dyDescent="0.25">
      <c r="B37" s="23">
        <v>36</v>
      </c>
      <c r="C37" s="24">
        <v>163.01963989673666</v>
      </c>
      <c r="D37" s="25">
        <v>163.01963989673666</v>
      </c>
      <c r="E37" s="25">
        <v>151.28722764006318</v>
      </c>
      <c r="F37" s="25">
        <v>-20.672595824264135</v>
      </c>
      <c r="G37" s="25">
        <v>58.493065133776483</v>
      </c>
      <c r="H37" s="30">
        <f>0</f>
        <v>0</v>
      </c>
    </row>
    <row r="38" spans="2:8" x14ac:dyDescent="0.25">
      <c r="B38" s="26">
        <v>37</v>
      </c>
      <c r="C38" s="39">
        <v>88.098413668792091</v>
      </c>
      <c r="D38" s="27">
        <v>88.098413668792091</v>
      </c>
      <c r="E38" s="27">
        <v>-47.849481649160623</v>
      </c>
      <c r="F38" s="27">
        <v>51.05711118456604</v>
      </c>
      <c r="G38" s="27">
        <v>36.472971499914792</v>
      </c>
      <c r="H38" s="31">
        <f>0</f>
        <v>0</v>
      </c>
    </row>
    <row r="39" spans="2:8" x14ac:dyDescent="0.25">
      <c r="B39" s="23">
        <v>38</v>
      </c>
      <c r="C39" s="24">
        <v>45.107721972414048</v>
      </c>
      <c r="D39" s="25">
        <v>-37.140561257873401</v>
      </c>
      <c r="E39" s="25">
        <v>27.360118840062437</v>
      </c>
      <c r="F39" s="25">
        <v>199.23677409795295</v>
      </c>
      <c r="G39" s="25">
        <v>45.107721972414048</v>
      </c>
      <c r="H39" s="30">
        <f>0</f>
        <v>0</v>
      </c>
    </row>
    <row r="40" spans="2:8" x14ac:dyDescent="0.25">
      <c r="B40" s="26">
        <v>39</v>
      </c>
      <c r="C40" s="39">
        <v>167.58712592721068</v>
      </c>
      <c r="D40" s="27">
        <v>-77.587416669513402</v>
      </c>
      <c r="E40" s="27">
        <v>167.58712592721068</v>
      </c>
      <c r="F40" s="27">
        <v>44.896056213936205</v>
      </c>
      <c r="G40" s="27">
        <v>-9.4471422559934268</v>
      </c>
      <c r="H40" s="31">
        <f>0</f>
        <v>0</v>
      </c>
    </row>
    <row r="41" spans="2:8" x14ac:dyDescent="0.25">
      <c r="B41" s="23">
        <v>40</v>
      </c>
      <c r="C41" s="24">
        <v>361.89952080258456</v>
      </c>
      <c r="D41" s="25">
        <v>3.084314939680354</v>
      </c>
      <c r="E41" s="25">
        <v>66.682205668318261</v>
      </c>
      <c r="F41" s="25">
        <v>361.89952080258456</v>
      </c>
      <c r="G41" s="25">
        <v>45.347490623683143</v>
      </c>
      <c r="H41" s="30">
        <f>0</f>
        <v>0</v>
      </c>
    </row>
    <row r="42" spans="2:8" x14ac:dyDescent="0.25">
      <c r="B42" s="26">
        <v>41</v>
      </c>
      <c r="C42" s="39">
        <v>245.1394968128655</v>
      </c>
      <c r="D42" s="27">
        <v>245.1394968128655</v>
      </c>
      <c r="E42" s="27">
        <v>-36.776666843135558</v>
      </c>
      <c r="F42" s="27">
        <v>154.02998115941489</v>
      </c>
      <c r="G42" s="27">
        <v>18.100268128410967</v>
      </c>
      <c r="H42" s="31">
        <f>0</f>
        <v>0</v>
      </c>
    </row>
    <row r="43" spans="2:8" x14ac:dyDescent="0.25">
      <c r="B43" s="23">
        <v>42</v>
      </c>
      <c r="C43" s="24">
        <v>358.89480222702997</v>
      </c>
      <c r="D43" s="25">
        <v>358.89480222702997</v>
      </c>
      <c r="E43" s="25">
        <v>85.822925963245169</v>
      </c>
      <c r="F43" s="25">
        <v>-42.930713667806089</v>
      </c>
      <c r="G43" s="25">
        <v>-13.648485258977736</v>
      </c>
      <c r="H43" s="30">
        <f>0</f>
        <v>0</v>
      </c>
    </row>
    <row r="44" spans="2:8" x14ac:dyDescent="0.25">
      <c r="B44" s="26">
        <v>43</v>
      </c>
      <c r="C44" s="39">
        <v>50.182429698490438</v>
      </c>
      <c r="D44" s="27">
        <v>313.76704494873229</v>
      </c>
      <c r="E44" s="27">
        <v>50.182429698490438</v>
      </c>
      <c r="F44" s="27">
        <v>-36.0500173053955</v>
      </c>
      <c r="G44" s="27">
        <v>106.04517373532541</v>
      </c>
      <c r="H44" s="31">
        <f>0</f>
        <v>0</v>
      </c>
    </row>
    <row r="45" spans="2:8" x14ac:dyDescent="0.25">
      <c r="B45" s="23">
        <v>44</v>
      </c>
      <c r="C45" s="24">
        <v>1.0864589204155379</v>
      </c>
      <c r="D45" s="25">
        <v>1.0864589204155379</v>
      </c>
      <c r="E45" s="25">
        <v>159.9803208137599</v>
      </c>
      <c r="F45" s="25">
        <v>-62.657511674038972</v>
      </c>
      <c r="G45" s="25">
        <v>-1.5834028550530519</v>
      </c>
      <c r="H45" s="30">
        <f>0</f>
        <v>0</v>
      </c>
    </row>
    <row r="46" spans="2:8" x14ac:dyDescent="0.25">
      <c r="B46" s="26">
        <v>45</v>
      </c>
      <c r="C46" s="39">
        <v>68.747932028498852</v>
      </c>
      <c r="D46" s="27">
        <v>68.747932028498852</v>
      </c>
      <c r="E46" s="27">
        <v>-77.235273630776547</v>
      </c>
      <c r="F46" s="27">
        <v>138.52822235431353</v>
      </c>
      <c r="G46" s="27">
        <v>-36.765347770818579</v>
      </c>
      <c r="H46" s="31">
        <f>0</f>
        <v>0</v>
      </c>
    </row>
    <row r="47" spans="2:8" x14ac:dyDescent="0.25">
      <c r="B47" s="23">
        <v>46</v>
      </c>
      <c r="C47" s="24">
        <v>69.612017760746966</v>
      </c>
      <c r="D47" s="25">
        <v>-90.0069078320887</v>
      </c>
      <c r="E47" s="25">
        <v>113.40200594292756</v>
      </c>
      <c r="F47" s="25">
        <v>298.66343028367726</v>
      </c>
      <c r="G47" s="25">
        <v>69.612017760746966</v>
      </c>
      <c r="H47" s="30">
        <f>0</f>
        <v>0</v>
      </c>
    </row>
    <row r="48" spans="2:8" x14ac:dyDescent="0.25">
      <c r="B48" s="26">
        <v>47</v>
      </c>
      <c r="C48" s="39">
        <v>186.49241420201463</v>
      </c>
      <c r="D48" s="27">
        <v>-79.953851681161694</v>
      </c>
      <c r="E48" s="27">
        <v>43.51861088184409</v>
      </c>
      <c r="F48" s="27">
        <v>186.49241420201463</v>
      </c>
      <c r="G48" s="27">
        <v>61.746104670720356</v>
      </c>
      <c r="H48" s="31">
        <f>0</f>
        <v>0</v>
      </c>
    </row>
    <row r="49" spans="2:8" x14ac:dyDescent="0.25">
      <c r="B49" s="23">
        <v>48</v>
      </c>
      <c r="C49" s="24">
        <v>159.75992620729653</v>
      </c>
      <c r="D49" s="25">
        <v>159.75992620729653</v>
      </c>
      <c r="E49" s="25">
        <v>64.888382563679698</v>
      </c>
      <c r="F49" s="25">
        <v>103.91303886924157</v>
      </c>
      <c r="G49" s="25">
        <v>124.95919934822371</v>
      </c>
      <c r="H49" s="30">
        <f>0</f>
        <v>0</v>
      </c>
    </row>
    <row r="50" spans="2:8" x14ac:dyDescent="0.25">
      <c r="B50" s="26">
        <v>49</v>
      </c>
      <c r="C50" s="39">
        <v>239.87641278864859</v>
      </c>
      <c r="D50" s="27">
        <v>239.87641278864859</v>
      </c>
      <c r="E50" s="27">
        <v>102.67465960798754</v>
      </c>
      <c r="F50" s="27">
        <v>-36.172665416572443</v>
      </c>
      <c r="G50" s="27">
        <v>14.899630954163456</v>
      </c>
      <c r="H50" s="31">
        <f>0</f>
        <v>0</v>
      </c>
    </row>
    <row r="51" spans="2:8" x14ac:dyDescent="0.25">
      <c r="B51" s="23">
        <v>50</v>
      </c>
      <c r="C51" s="24">
        <v>59.21986595300816</v>
      </c>
      <c r="D51" s="25">
        <v>70.422065460080873</v>
      </c>
      <c r="E51" s="25">
        <v>57.875192570385536</v>
      </c>
      <c r="F51" s="25">
        <v>59.21986595300816</v>
      </c>
      <c r="G51" s="25">
        <v>20.642448471157344</v>
      </c>
      <c r="H51" s="30">
        <f>0</f>
        <v>0</v>
      </c>
    </row>
    <row r="52" spans="2:8" x14ac:dyDescent="0.25">
      <c r="B52" s="26">
        <v>51</v>
      </c>
      <c r="C52" s="39">
        <v>235.74634878462328</v>
      </c>
      <c r="D52" s="27">
        <v>235.74634878462328</v>
      </c>
      <c r="E52" s="27">
        <v>112.32463937598386</v>
      </c>
      <c r="F52" s="27">
        <v>39.744423725654613</v>
      </c>
      <c r="G52" s="27">
        <v>72.958387154269815</v>
      </c>
      <c r="H52" s="31">
        <f>0</f>
        <v>0</v>
      </c>
    </row>
    <row r="53" spans="2:8" x14ac:dyDescent="0.25">
      <c r="B53" s="23">
        <v>52</v>
      </c>
      <c r="C53" s="24">
        <v>50.635531844567282</v>
      </c>
      <c r="D53" s="25">
        <v>-7.9695470073954766</v>
      </c>
      <c r="E53" s="25">
        <v>116.95547496790557</v>
      </c>
      <c r="F53" s="25">
        <v>50.635531844567282</v>
      </c>
      <c r="G53" s="25">
        <v>59.887964447335541</v>
      </c>
      <c r="H53" s="30">
        <f>0</f>
        <v>0</v>
      </c>
    </row>
    <row r="54" spans="2:8" x14ac:dyDescent="0.25">
      <c r="B54" s="26">
        <v>53</v>
      </c>
      <c r="C54" s="39">
        <v>139.51617490549671</v>
      </c>
      <c r="D54" s="27">
        <v>37.021593581221566</v>
      </c>
      <c r="E54" s="27">
        <v>139.51617490549671</v>
      </c>
      <c r="F54" s="27">
        <v>28.226009440241484</v>
      </c>
      <c r="G54" s="27">
        <v>79.417923302995362</v>
      </c>
      <c r="H54" s="31">
        <f>0</f>
        <v>0</v>
      </c>
    </row>
    <row r="55" spans="2:8" x14ac:dyDescent="0.25">
      <c r="B55" s="23">
        <v>54</v>
      </c>
      <c r="C55" s="24">
        <v>111.52963563623183</v>
      </c>
      <c r="D55" s="25">
        <v>49.561118867157234</v>
      </c>
      <c r="E55" s="25">
        <v>-50.029383354463221</v>
      </c>
      <c r="F55" s="25">
        <v>111.52963563623183</v>
      </c>
      <c r="G55" s="25">
        <v>46.127596784766382</v>
      </c>
      <c r="H55" s="30">
        <f>0</f>
        <v>0</v>
      </c>
    </row>
    <row r="56" spans="2:8" x14ac:dyDescent="0.25">
      <c r="B56" s="26">
        <v>55</v>
      </c>
      <c r="C56" s="39">
        <v>31.71342374889413</v>
      </c>
      <c r="D56" s="27">
        <v>382.46582868422087</v>
      </c>
      <c r="E56" s="27">
        <v>-0.35509326867121871</v>
      </c>
      <c r="F56" s="27">
        <v>31.71342374889413</v>
      </c>
      <c r="G56" s="27">
        <v>46.948793757013583</v>
      </c>
      <c r="H56" s="31">
        <f>0</f>
        <v>0</v>
      </c>
    </row>
    <row r="57" spans="2:8" x14ac:dyDescent="0.25">
      <c r="B57" s="23">
        <v>56</v>
      </c>
      <c r="C57" s="24">
        <v>278.24065696903273</v>
      </c>
      <c r="D57" s="25">
        <v>241.32943366824691</v>
      </c>
      <c r="E57" s="25">
        <v>53.962220030466888</v>
      </c>
      <c r="F57" s="25">
        <v>278.24065696903273</v>
      </c>
      <c r="G57" s="25">
        <v>-3.6532453300840331</v>
      </c>
      <c r="H57" s="30">
        <f>0</f>
        <v>0</v>
      </c>
    </row>
    <row r="58" spans="2:8" x14ac:dyDescent="0.25">
      <c r="B58" s="26">
        <v>57</v>
      </c>
      <c r="C58" s="39">
        <v>231.31378541200601</v>
      </c>
      <c r="D58" s="27">
        <v>137.29489251275106</v>
      </c>
      <c r="E58" s="27">
        <v>57.505002686992043</v>
      </c>
      <c r="F58" s="27">
        <v>231.31378541200601</v>
      </c>
      <c r="G58" s="27">
        <v>30.49944474208759</v>
      </c>
      <c r="H58" s="31">
        <f>0</f>
        <v>0</v>
      </c>
    </row>
    <row r="59" spans="2:8" x14ac:dyDescent="0.25">
      <c r="B59" s="23">
        <v>58</v>
      </c>
      <c r="C59" s="24">
        <v>172.45126153171819</v>
      </c>
      <c r="D59" s="25">
        <v>194.10573866545894</v>
      </c>
      <c r="E59" s="25">
        <v>-102.64588083381494</v>
      </c>
      <c r="F59" s="25">
        <v>172.45126153171819</v>
      </c>
      <c r="G59" s="25">
        <v>-22.15377194266069</v>
      </c>
      <c r="H59" s="30">
        <f>0</f>
        <v>0</v>
      </c>
    </row>
    <row r="60" spans="2:8" x14ac:dyDescent="0.25">
      <c r="B60" s="26">
        <v>59</v>
      </c>
      <c r="C60" s="39">
        <v>312.75822293855583</v>
      </c>
      <c r="D60" s="27">
        <v>180.40045311519657</v>
      </c>
      <c r="E60" s="27">
        <v>-48.897123919475291</v>
      </c>
      <c r="F60" s="27">
        <v>312.75822293855583</v>
      </c>
      <c r="G60" s="27">
        <v>62.33971991036389</v>
      </c>
      <c r="H60" s="31">
        <f>0</f>
        <v>0</v>
      </c>
    </row>
    <row r="61" spans="2:8" x14ac:dyDescent="0.25">
      <c r="B61" s="23">
        <v>60</v>
      </c>
      <c r="C61" s="24">
        <v>268.37785041836844</v>
      </c>
      <c r="D61" s="25">
        <v>268.37785041836844</v>
      </c>
      <c r="E61" s="25">
        <v>7.6258812613976517</v>
      </c>
      <c r="F61" s="25">
        <v>83.587023458435638</v>
      </c>
      <c r="G61" s="25">
        <v>37.475848932434481</v>
      </c>
      <c r="H61" s="30">
        <f>0</f>
        <v>0</v>
      </c>
    </row>
    <row r="62" spans="2:8" x14ac:dyDescent="0.25">
      <c r="B62" s="26">
        <v>61</v>
      </c>
      <c r="C62" s="39">
        <v>314.63957414215577</v>
      </c>
      <c r="D62" s="27">
        <v>237.6430110068153</v>
      </c>
      <c r="E62" s="27">
        <v>162.60336481141482</v>
      </c>
      <c r="F62" s="27">
        <v>314.63957414215577</v>
      </c>
      <c r="G62" s="27">
        <v>44.411754135908424</v>
      </c>
      <c r="H62" s="31">
        <f>0</f>
        <v>0</v>
      </c>
    </row>
    <row r="63" spans="2:8" x14ac:dyDescent="0.25">
      <c r="B63" s="23">
        <v>62</v>
      </c>
      <c r="C63" s="24">
        <v>208.11264545291323</v>
      </c>
      <c r="D63" s="25">
        <v>208.11264545291323</v>
      </c>
      <c r="E63" s="25">
        <v>68.225440282796697</v>
      </c>
      <c r="F63" s="25">
        <v>100.51908866670635</v>
      </c>
      <c r="G63" s="25">
        <v>23.335123525916185</v>
      </c>
      <c r="H63" s="30">
        <f>0</f>
        <v>0</v>
      </c>
    </row>
    <row r="64" spans="2:8" x14ac:dyDescent="0.25">
      <c r="B64" s="26">
        <v>63</v>
      </c>
      <c r="C64" s="39">
        <v>105.94287493335207</v>
      </c>
      <c r="D64" s="27">
        <v>40.245025884394522</v>
      </c>
      <c r="E64" s="27">
        <v>4.1529269003745455</v>
      </c>
      <c r="F64" s="27">
        <v>105.94287493335207</v>
      </c>
      <c r="G64" s="27">
        <v>37.84594645459461</v>
      </c>
      <c r="H64" s="31">
        <f>0</f>
        <v>0</v>
      </c>
    </row>
    <row r="65" spans="2:8" x14ac:dyDescent="0.25">
      <c r="B65" s="23">
        <v>64</v>
      </c>
      <c r="C65" s="24">
        <v>427.07181119643366</v>
      </c>
      <c r="D65" s="25">
        <v>427.07181119643366</v>
      </c>
      <c r="E65" s="25">
        <v>54.979515552548243</v>
      </c>
      <c r="F65" s="25">
        <v>17.238559372313119</v>
      </c>
      <c r="G65" s="25">
        <v>23.60912555660493</v>
      </c>
      <c r="H65" s="30">
        <f>0</f>
        <v>0</v>
      </c>
    </row>
    <row r="66" spans="2:8" x14ac:dyDescent="0.25">
      <c r="B66" s="26">
        <v>65</v>
      </c>
      <c r="C66" s="39">
        <v>72.439577229256869</v>
      </c>
      <c r="D66" s="27">
        <v>72.439577229256869</v>
      </c>
      <c r="E66" s="27">
        <v>44.449897407438073</v>
      </c>
      <c r="F66" s="27">
        <v>276.02794549854821</v>
      </c>
      <c r="G66" s="27">
        <v>4.2428838907861817</v>
      </c>
      <c r="H66" s="31">
        <f>0</f>
        <v>0</v>
      </c>
    </row>
    <row r="67" spans="2:8" x14ac:dyDescent="0.25">
      <c r="B67" s="23">
        <v>66</v>
      </c>
      <c r="C67" s="24">
        <v>151.69915316707312</v>
      </c>
      <c r="D67" s="25">
        <v>230.66190606095779</v>
      </c>
      <c r="E67" s="25">
        <v>151.69915316707312</v>
      </c>
      <c r="F67" s="25">
        <v>79.341117154542403</v>
      </c>
      <c r="G67" s="25">
        <v>-1.934002648205265</v>
      </c>
      <c r="H67" s="30">
        <f>0</f>
        <v>0</v>
      </c>
    </row>
    <row r="68" spans="2:8" x14ac:dyDescent="0.25">
      <c r="B68" s="26">
        <v>67</v>
      </c>
      <c r="C68" s="39">
        <v>119.93358772164257</v>
      </c>
      <c r="D68" s="27">
        <v>-330.0029311687934</v>
      </c>
      <c r="E68" s="27">
        <v>119.93358772164257</v>
      </c>
      <c r="F68" s="27">
        <v>107.82128450627026</v>
      </c>
      <c r="G68" s="27">
        <v>10.816047590166971</v>
      </c>
      <c r="H68" s="31">
        <f>0</f>
        <v>0</v>
      </c>
    </row>
    <row r="69" spans="2:8" x14ac:dyDescent="0.25">
      <c r="B69" s="23">
        <v>68</v>
      </c>
      <c r="C69" s="24">
        <v>93.393720260358108</v>
      </c>
      <c r="D69" s="25">
        <v>36.450762212127024</v>
      </c>
      <c r="E69" s="25">
        <v>-51.004637760271095</v>
      </c>
      <c r="F69" s="25">
        <v>65.551516468590265</v>
      </c>
      <c r="G69" s="25">
        <v>93.393720260358108</v>
      </c>
      <c r="H69" s="30">
        <f>0</f>
        <v>0</v>
      </c>
    </row>
    <row r="70" spans="2:8" x14ac:dyDescent="0.25">
      <c r="B70" s="26">
        <v>69</v>
      </c>
      <c r="C70" s="39">
        <v>89.976480803832231</v>
      </c>
      <c r="D70" s="27">
        <v>-74.534954577875453</v>
      </c>
      <c r="E70" s="27">
        <v>122.9109236916063</v>
      </c>
      <c r="F70" s="27">
        <v>89.976480803832231</v>
      </c>
      <c r="G70" s="27">
        <v>53.535214245825834</v>
      </c>
      <c r="H70" s="31">
        <f>0</f>
        <v>0</v>
      </c>
    </row>
    <row r="71" spans="2:8" x14ac:dyDescent="0.25">
      <c r="B71" s="23">
        <v>70</v>
      </c>
      <c r="C71" s="24">
        <v>256.64764088993189</v>
      </c>
      <c r="D71" s="25">
        <v>256.64764088993189</v>
      </c>
      <c r="E71" s="25">
        <v>-12.03988554730347</v>
      </c>
      <c r="F71" s="25">
        <v>154.76940253612946</v>
      </c>
      <c r="G71" s="25">
        <v>55.832188926598917</v>
      </c>
      <c r="H71" s="30">
        <f>0</f>
        <v>0</v>
      </c>
    </row>
    <row r="72" spans="2:8" x14ac:dyDescent="0.25">
      <c r="B72" s="26">
        <v>71</v>
      </c>
      <c r="C72" s="39">
        <v>203.11160526663559</v>
      </c>
      <c r="D72" s="27">
        <v>102.34368224797458</v>
      </c>
      <c r="E72" s="27">
        <v>140.21750664468505</v>
      </c>
      <c r="F72" s="27">
        <v>203.11160526663559</v>
      </c>
      <c r="G72" s="27">
        <v>81.426107557092422</v>
      </c>
      <c r="H72" s="31">
        <f>0</f>
        <v>0</v>
      </c>
    </row>
    <row r="73" spans="2:8" x14ac:dyDescent="0.25">
      <c r="B73" s="23">
        <v>72</v>
      </c>
      <c r="C73" s="24">
        <v>56.274745116997359</v>
      </c>
      <c r="D73" s="25">
        <v>-16.606756850836192</v>
      </c>
      <c r="E73" s="25">
        <v>-75.434367635245636</v>
      </c>
      <c r="F73" s="25">
        <v>56.274745116997359</v>
      </c>
      <c r="G73" s="25">
        <v>-15.990722352222349</v>
      </c>
      <c r="H73" s="30">
        <f>0</f>
        <v>0</v>
      </c>
    </row>
    <row r="74" spans="2:8" x14ac:dyDescent="0.25">
      <c r="B74" s="26">
        <v>73</v>
      </c>
      <c r="C74" s="39">
        <v>12.191676206862766</v>
      </c>
      <c r="D74" s="27">
        <v>-32.793055972589144</v>
      </c>
      <c r="E74" s="27">
        <v>-62.330413788060184</v>
      </c>
      <c r="F74" s="27">
        <v>12.191676206862766</v>
      </c>
      <c r="G74" s="27">
        <v>64.220003525367417</v>
      </c>
      <c r="H74" s="31">
        <f>0</f>
        <v>0</v>
      </c>
    </row>
    <row r="75" spans="2:8" x14ac:dyDescent="0.25">
      <c r="B75" s="23">
        <v>74</v>
      </c>
      <c r="C75" s="24">
        <v>235.34992309784354</v>
      </c>
      <c r="D75" s="25">
        <v>178.46739511840693</v>
      </c>
      <c r="E75" s="25">
        <v>110.3854092980872</v>
      </c>
      <c r="F75" s="25">
        <v>235.34992309784354</v>
      </c>
      <c r="G75" s="25">
        <v>24.435417202841645</v>
      </c>
      <c r="H75" s="30">
        <f>0</f>
        <v>0</v>
      </c>
    </row>
    <row r="76" spans="2:8" x14ac:dyDescent="0.25">
      <c r="B76" s="26">
        <v>75</v>
      </c>
      <c r="C76" s="39">
        <v>465.90655394672217</v>
      </c>
      <c r="D76" s="27">
        <v>309.9891057745167</v>
      </c>
      <c r="E76" s="27">
        <v>-18.022025848650074</v>
      </c>
      <c r="F76" s="27">
        <v>465.90655394672217</v>
      </c>
      <c r="G76" s="27">
        <v>45.539112152016834</v>
      </c>
      <c r="H76" s="31">
        <f>0</f>
        <v>0</v>
      </c>
    </row>
    <row r="77" spans="2:8" x14ac:dyDescent="0.25">
      <c r="B77" s="23">
        <v>76</v>
      </c>
      <c r="C77" s="24">
        <v>269.23681031136641</v>
      </c>
      <c r="D77" s="25">
        <v>269.23681031136641</v>
      </c>
      <c r="E77" s="25">
        <v>-43.671658122689479</v>
      </c>
      <c r="F77" s="25">
        <v>96.486115152673619</v>
      </c>
      <c r="G77" s="25">
        <v>54.839500667876536</v>
      </c>
      <c r="H77" s="30">
        <f>0</f>
        <v>0</v>
      </c>
    </row>
    <row r="78" spans="2:8" x14ac:dyDescent="0.25">
      <c r="B78" s="26">
        <v>77</v>
      </c>
      <c r="C78" s="39">
        <v>196.68329361976015</v>
      </c>
      <c r="D78" s="27">
        <v>107.98669583491314</v>
      </c>
      <c r="E78" s="27">
        <v>-17.439499100572803</v>
      </c>
      <c r="F78" s="27">
        <v>196.68329361976015</v>
      </c>
      <c r="G78" s="27">
        <v>27.237728502914393</v>
      </c>
      <c r="H78" s="31">
        <f>0</f>
        <v>0</v>
      </c>
    </row>
    <row r="79" spans="2:8" x14ac:dyDescent="0.25">
      <c r="B79" s="23">
        <v>78</v>
      </c>
      <c r="C79" s="24">
        <v>120.17987295405192</v>
      </c>
      <c r="D79" s="25">
        <v>-212.03628552463596</v>
      </c>
      <c r="E79" s="25">
        <v>-31.899484359245804</v>
      </c>
      <c r="F79" s="25">
        <v>120.17987295405192</v>
      </c>
      <c r="G79" s="25">
        <v>24.927408244875195</v>
      </c>
      <c r="H79" s="30">
        <f>0</f>
        <v>0</v>
      </c>
    </row>
    <row r="80" spans="2:8" x14ac:dyDescent="0.25">
      <c r="B80" s="26">
        <v>79</v>
      </c>
      <c r="C80" s="39">
        <v>214.93370692391306</v>
      </c>
      <c r="D80" s="27">
        <v>-68.943756263316601</v>
      </c>
      <c r="E80" s="27">
        <v>54.282384117812903</v>
      </c>
      <c r="F80" s="27">
        <v>214.93370692391306</v>
      </c>
      <c r="G80" s="27">
        <v>48.253499469461794</v>
      </c>
      <c r="H80" s="31">
        <f>0</f>
        <v>0</v>
      </c>
    </row>
    <row r="81" spans="2:8" x14ac:dyDescent="0.25">
      <c r="B81" s="23">
        <v>80</v>
      </c>
      <c r="C81" s="24">
        <v>124.21457131901968</v>
      </c>
      <c r="D81" s="25">
        <v>117.10320024017011</v>
      </c>
      <c r="E81" s="25">
        <v>44.858716208873439</v>
      </c>
      <c r="F81" s="25">
        <v>124.21457131901968</v>
      </c>
      <c r="G81" s="25">
        <v>76.3904691497589</v>
      </c>
      <c r="H81" s="30">
        <f>0</f>
        <v>0</v>
      </c>
    </row>
    <row r="82" spans="2:8" x14ac:dyDescent="0.25">
      <c r="B82" s="26">
        <v>81</v>
      </c>
      <c r="C82" s="39">
        <v>84.030274461800261</v>
      </c>
      <c r="D82" s="27">
        <v>-200.29478133252945</v>
      </c>
      <c r="E82" s="27">
        <v>131.6140222105486</v>
      </c>
      <c r="F82" s="27">
        <v>88.249746306073106</v>
      </c>
      <c r="G82" s="27">
        <v>84.030274461800261</v>
      </c>
      <c r="H82" s="31">
        <f>0</f>
        <v>0</v>
      </c>
    </row>
    <row r="83" spans="2:8" x14ac:dyDescent="0.25">
      <c r="B83" s="23">
        <v>82</v>
      </c>
      <c r="C83" s="24">
        <v>120.20742212009259</v>
      </c>
      <c r="D83" s="25">
        <v>-64.217683792526771</v>
      </c>
      <c r="E83" s="25">
        <v>147.66450903511014</v>
      </c>
      <c r="F83" s="25">
        <v>-83.307453266328935</v>
      </c>
      <c r="G83" s="25">
        <v>120.20742212009259</v>
      </c>
      <c r="H83" s="30">
        <f>0</f>
        <v>0</v>
      </c>
    </row>
    <row r="84" spans="2:8" x14ac:dyDescent="0.25">
      <c r="B84" s="26">
        <v>83</v>
      </c>
      <c r="C84" s="39">
        <v>171.34186706945667</v>
      </c>
      <c r="D84" s="27">
        <v>101.34595400131813</v>
      </c>
      <c r="E84" s="27">
        <v>171.34186706945667</v>
      </c>
      <c r="F84" s="27">
        <v>66.40175963118034</v>
      </c>
      <c r="G84" s="27">
        <v>-1.3941923238064078</v>
      </c>
      <c r="H84" s="31">
        <f>0</f>
        <v>0</v>
      </c>
    </row>
    <row r="85" spans="2:8" x14ac:dyDescent="0.25">
      <c r="B85" s="23">
        <v>84</v>
      </c>
      <c r="C85" s="24">
        <v>229.04128529298123</v>
      </c>
      <c r="D85" s="25">
        <v>144.77574691001857</v>
      </c>
      <c r="E85" s="25">
        <v>49.898968115402475</v>
      </c>
      <c r="F85" s="25">
        <v>229.04128529298123</v>
      </c>
      <c r="G85" s="25">
        <v>-13.543608401502844</v>
      </c>
      <c r="H85" s="30">
        <f>0</f>
        <v>0</v>
      </c>
    </row>
    <row r="86" spans="2:8" x14ac:dyDescent="0.25">
      <c r="B86" s="26">
        <v>85</v>
      </c>
      <c r="C86" s="39">
        <v>107.48089580075354</v>
      </c>
      <c r="D86" s="27">
        <v>90.200395746926716</v>
      </c>
      <c r="E86" s="27">
        <v>154.72424272203932</v>
      </c>
      <c r="F86" s="27">
        <v>107.48089580075354</v>
      </c>
      <c r="G86" s="27">
        <v>5.6716326935550541</v>
      </c>
      <c r="H86" s="31">
        <f>0</f>
        <v>0</v>
      </c>
    </row>
    <row r="87" spans="2:8" x14ac:dyDescent="0.25">
      <c r="B87" s="23">
        <v>86</v>
      </c>
      <c r="C87" s="24">
        <v>127.14861253287255</v>
      </c>
      <c r="D87" s="25">
        <v>8.6807494920379185</v>
      </c>
      <c r="E87" s="25">
        <v>14.69498241227322</v>
      </c>
      <c r="F87" s="25">
        <v>127.14861253287255</v>
      </c>
      <c r="G87" s="25">
        <v>76.103895044021087</v>
      </c>
      <c r="H87" s="30">
        <f>0</f>
        <v>0</v>
      </c>
    </row>
    <row r="88" spans="2:8" x14ac:dyDescent="0.25">
      <c r="B88" s="26">
        <v>87</v>
      </c>
      <c r="C88" s="39">
        <v>124.38391227791647</v>
      </c>
      <c r="D88" s="27">
        <v>229.68488038668937</v>
      </c>
      <c r="E88" s="27">
        <v>0.81396626612139755</v>
      </c>
      <c r="F88" s="27">
        <v>124.38391227791647</v>
      </c>
      <c r="G88" s="27">
        <v>90.036046425268623</v>
      </c>
      <c r="H88" s="31">
        <f>0</f>
        <v>0</v>
      </c>
    </row>
    <row r="89" spans="2:8" x14ac:dyDescent="0.25">
      <c r="B89" s="23">
        <v>88</v>
      </c>
      <c r="C89" s="24">
        <v>135.01032163451558</v>
      </c>
      <c r="D89" s="25">
        <v>135.01032163451558</v>
      </c>
      <c r="E89" s="25">
        <v>181.42293003232786</v>
      </c>
      <c r="F89" s="25">
        <v>99.748763474796817</v>
      </c>
      <c r="G89" s="25">
        <v>25.191327456632443</v>
      </c>
      <c r="H89" s="30">
        <f>0</f>
        <v>0</v>
      </c>
    </row>
    <row r="90" spans="2:8" x14ac:dyDescent="0.25">
      <c r="B90" s="26">
        <v>89</v>
      </c>
      <c r="C90" s="39">
        <v>353.87493312930275</v>
      </c>
      <c r="D90" s="27">
        <v>353.87493312930275</v>
      </c>
      <c r="E90" s="27">
        <v>-22.664777560493604</v>
      </c>
      <c r="F90" s="27">
        <v>27.229864485395026</v>
      </c>
      <c r="G90" s="27">
        <v>47.732744914231873</v>
      </c>
      <c r="H90" s="31">
        <f>0</f>
        <v>0</v>
      </c>
    </row>
    <row r="91" spans="2:8" x14ac:dyDescent="0.25">
      <c r="B91" s="23">
        <v>90</v>
      </c>
      <c r="C91" s="24">
        <v>135.99078508998841</v>
      </c>
      <c r="D91" s="25">
        <v>62.436440982771394</v>
      </c>
      <c r="E91" s="25">
        <v>42.156181631173446</v>
      </c>
      <c r="F91" s="25">
        <v>135.99078508998841</v>
      </c>
      <c r="G91" s="25">
        <v>29.244638568135546</v>
      </c>
      <c r="H91" s="30">
        <f>0</f>
        <v>0</v>
      </c>
    </row>
    <row r="92" spans="2:8" x14ac:dyDescent="0.25">
      <c r="B92" s="26">
        <v>91</v>
      </c>
      <c r="C92" s="39">
        <v>160.68792913345564</v>
      </c>
      <c r="D92" s="27">
        <v>152.61522377399089</v>
      </c>
      <c r="E92" s="27">
        <v>160.68792913345564</v>
      </c>
      <c r="F92" s="27">
        <v>65.136221005551079</v>
      </c>
      <c r="G92" s="27">
        <v>44.478022254544044</v>
      </c>
      <c r="H92" s="31">
        <f>0</f>
        <v>0</v>
      </c>
    </row>
    <row r="93" spans="2:8" x14ac:dyDescent="0.25">
      <c r="B93" s="23">
        <v>92</v>
      </c>
      <c r="C93" s="24">
        <v>100.68162874886342</v>
      </c>
      <c r="D93" s="25">
        <v>85.123753928022154</v>
      </c>
      <c r="E93" s="25">
        <v>-15.318399022200623</v>
      </c>
      <c r="F93" s="25">
        <v>100.68162874886342</v>
      </c>
      <c r="G93" s="25">
        <v>-10.262926716087442</v>
      </c>
      <c r="H93" s="30">
        <f>0</f>
        <v>0</v>
      </c>
    </row>
    <row r="94" spans="2:8" x14ac:dyDescent="0.25">
      <c r="B94" s="26">
        <v>93</v>
      </c>
      <c r="C94" s="39">
        <v>141.17405534791641</v>
      </c>
      <c r="D94" s="27">
        <v>141.17405534791641</v>
      </c>
      <c r="E94" s="27">
        <v>104.31096370347828</v>
      </c>
      <c r="F94" s="27">
        <v>164.36570143803243</v>
      </c>
      <c r="G94" s="27">
        <v>-19.166885841454977</v>
      </c>
      <c r="H94" s="31">
        <f>0</f>
        <v>0</v>
      </c>
    </row>
    <row r="95" spans="2:8" x14ac:dyDescent="0.25">
      <c r="B95" s="23">
        <v>94</v>
      </c>
      <c r="C95" s="24">
        <v>75.750019639837433</v>
      </c>
      <c r="D95" s="25">
        <v>75.750019639837433</v>
      </c>
      <c r="E95" s="25">
        <v>166.51702551777009</v>
      </c>
      <c r="F95" s="25">
        <v>156.08081395688265</v>
      </c>
      <c r="G95" s="25">
        <v>48.540121308211631</v>
      </c>
      <c r="H95" s="30">
        <f>0</f>
        <v>0</v>
      </c>
    </row>
    <row r="96" spans="2:8" x14ac:dyDescent="0.25">
      <c r="B96" s="26">
        <v>95</v>
      </c>
      <c r="C96" s="39">
        <v>79.402716130681696</v>
      </c>
      <c r="D96" s="27">
        <v>41.373492649552205</v>
      </c>
      <c r="E96" s="27">
        <v>79.402716130681696</v>
      </c>
      <c r="F96" s="27">
        <v>-18.034941875594114</v>
      </c>
      <c r="G96" s="27">
        <v>1.2557096706896473</v>
      </c>
      <c r="H96" s="31">
        <f>0</f>
        <v>0</v>
      </c>
    </row>
    <row r="97" spans="2:8" x14ac:dyDescent="0.25">
      <c r="B97" s="23">
        <v>96</v>
      </c>
      <c r="C97" s="24">
        <v>60.53947626543615</v>
      </c>
      <c r="D97" s="25">
        <v>80.538376862563965</v>
      </c>
      <c r="E97" s="25">
        <v>60.53947626543615</v>
      </c>
      <c r="F97" s="25">
        <v>45.675483893252377</v>
      </c>
      <c r="G97" s="25">
        <v>17.123477576855887</v>
      </c>
      <c r="H97" s="30">
        <f>0</f>
        <v>0</v>
      </c>
    </row>
    <row r="98" spans="2:8" x14ac:dyDescent="0.25">
      <c r="B98" s="26">
        <v>97</v>
      </c>
      <c r="C98" s="39">
        <v>75.840907265438403</v>
      </c>
      <c r="D98" s="27">
        <v>75.840907265438403</v>
      </c>
      <c r="E98" s="27">
        <v>174.95619929382855</v>
      </c>
      <c r="F98" s="27">
        <v>42.215862236746176</v>
      </c>
      <c r="G98" s="27">
        <v>53.854170292313171</v>
      </c>
      <c r="H98" s="31">
        <f>0</f>
        <v>0</v>
      </c>
    </row>
    <row r="99" spans="2:8" x14ac:dyDescent="0.25">
      <c r="B99" s="23">
        <v>98</v>
      </c>
      <c r="C99" s="24">
        <v>369.0612039830209</v>
      </c>
      <c r="D99" s="25">
        <v>369.0612039830209</v>
      </c>
      <c r="E99" s="25">
        <v>78.490631993031656</v>
      </c>
      <c r="F99" s="25">
        <v>237.73600651410788</v>
      </c>
      <c r="G99" s="25">
        <v>65.697765416476386</v>
      </c>
      <c r="H99" s="30">
        <f>0</f>
        <v>0</v>
      </c>
    </row>
    <row r="100" spans="2:8" x14ac:dyDescent="0.25">
      <c r="B100" s="26">
        <v>99</v>
      </c>
      <c r="C100" s="39">
        <v>236.96599368435369</v>
      </c>
      <c r="D100" s="27">
        <v>236.96599368435369</v>
      </c>
      <c r="E100" s="27">
        <v>46.425978408382896</v>
      </c>
      <c r="F100" s="27">
        <v>139.11856476137052</v>
      </c>
      <c r="G100" s="27">
        <v>-42.698164022988706</v>
      </c>
      <c r="H100" s="31">
        <f>0</f>
        <v>0</v>
      </c>
    </row>
    <row r="101" spans="2:8" x14ac:dyDescent="0.25">
      <c r="B101" s="23">
        <v>100</v>
      </c>
      <c r="C101" s="24">
        <v>210.77496957438933</v>
      </c>
      <c r="D101" s="25">
        <v>210.77496957438933</v>
      </c>
      <c r="E101" s="25">
        <v>1.8035710282001816</v>
      </c>
      <c r="F101" s="25">
        <v>7.2112402964340987</v>
      </c>
      <c r="G101" s="25">
        <v>0.46766254795718254</v>
      </c>
      <c r="H101" s="30">
        <f>0</f>
        <v>0</v>
      </c>
    </row>
    <row r="102" spans="2:8" x14ac:dyDescent="0.25">
      <c r="B102" s="26">
        <v>101</v>
      </c>
      <c r="C102" s="39">
        <v>339.50083620267651</v>
      </c>
      <c r="D102" s="27">
        <v>339.50083620267651</v>
      </c>
      <c r="E102" s="27">
        <v>-27.251242779214238</v>
      </c>
      <c r="F102" s="27">
        <v>19.610409978675222</v>
      </c>
      <c r="G102" s="27">
        <v>56.428018579328757</v>
      </c>
      <c r="H102" s="31">
        <f>0</f>
        <v>0</v>
      </c>
    </row>
    <row r="103" spans="2:8" x14ac:dyDescent="0.25">
      <c r="B103" s="23">
        <v>102</v>
      </c>
      <c r="C103" s="24">
        <v>123.06453493558942</v>
      </c>
      <c r="D103" s="25">
        <v>123.06453493558942</v>
      </c>
      <c r="E103" s="25">
        <v>-54.931528231154459</v>
      </c>
      <c r="F103" s="25">
        <v>-17.055628357352873</v>
      </c>
      <c r="G103" s="25">
        <v>12.18276119264479</v>
      </c>
      <c r="H103" s="30">
        <f>0</f>
        <v>0</v>
      </c>
    </row>
    <row r="104" spans="2:8" x14ac:dyDescent="0.25">
      <c r="B104" s="26">
        <v>103</v>
      </c>
      <c r="C104" s="39">
        <v>0</v>
      </c>
      <c r="D104" s="27">
        <v>252.57927992652867</v>
      </c>
      <c r="E104" s="27">
        <v>-13.615248029286171</v>
      </c>
      <c r="F104" s="27">
        <v>84.246157371127666</v>
      </c>
      <c r="G104" s="27">
        <v>-35.834277442712121</v>
      </c>
      <c r="H104" s="31">
        <f>0</f>
        <v>0</v>
      </c>
    </row>
    <row r="105" spans="2:8" x14ac:dyDescent="0.25">
      <c r="B105" s="23">
        <v>104</v>
      </c>
      <c r="C105" s="24">
        <v>134.81698495738874</v>
      </c>
      <c r="D105" s="25">
        <v>214.7744311446159</v>
      </c>
      <c r="E105" s="25">
        <v>108.45332027187041</v>
      </c>
      <c r="F105" s="25">
        <v>134.81698495738874</v>
      </c>
      <c r="G105" s="25">
        <v>65.742230181963151</v>
      </c>
      <c r="H105" s="30">
        <f>0</f>
        <v>0</v>
      </c>
    </row>
    <row r="106" spans="2:8" x14ac:dyDescent="0.25">
      <c r="B106" s="26">
        <v>105</v>
      </c>
      <c r="C106" s="39">
        <v>200.73910529162285</v>
      </c>
      <c r="D106" s="27">
        <v>447.63768897347688</v>
      </c>
      <c r="E106" s="27">
        <v>-68.676788698761058</v>
      </c>
      <c r="F106" s="27">
        <v>200.73910529162285</v>
      </c>
      <c r="G106" s="27">
        <v>1.5568413448005884</v>
      </c>
      <c r="H106" s="31">
        <f>0</f>
        <v>0</v>
      </c>
    </row>
    <row r="107" spans="2:8" x14ac:dyDescent="0.25">
      <c r="B107" s="23">
        <v>106</v>
      </c>
      <c r="C107" s="24">
        <v>112.97675243326009</v>
      </c>
      <c r="D107" s="25">
        <v>-6.2263086530083598</v>
      </c>
      <c r="E107" s="25">
        <v>129.2228063503216</v>
      </c>
      <c r="F107" s="25">
        <v>112.97675243326009</v>
      </c>
      <c r="G107" s="25">
        <v>27.479822111196906</v>
      </c>
      <c r="H107" s="30">
        <f>0</f>
        <v>0</v>
      </c>
    </row>
    <row r="108" spans="2:8" x14ac:dyDescent="0.25">
      <c r="B108" s="26">
        <v>107</v>
      </c>
      <c r="C108" s="39">
        <v>26.018136175775773</v>
      </c>
      <c r="D108" s="27">
        <v>174.83800650512632</v>
      </c>
      <c r="E108" s="27">
        <v>26.018136175775773</v>
      </c>
      <c r="F108" s="27">
        <v>10.328889634363421</v>
      </c>
      <c r="G108" s="27">
        <v>104.05899843368815</v>
      </c>
      <c r="H108" s="31">
        <f>0</f>
        <v>0</v>
      </c>
    </row>
    <row r="109" spans="2:8" x14ac:dyDescent="0.25">
      <c r="B109" s="23">
        <v>108</v>
      </c>
      <c r="C109" s="24">
        <v>388.7971631067677</v>
      </c>
      <c r="D109" s="25">
        <v>-96.212894785849926</v>
      </c>
      <c r="E109" s="25">
        <v>6.3373496544733001</v>
      </c>
      <c r="F109" s="25">
        <v>388.7971631067677</v>
      </c>
      <c r="G109" s="25">
        <v>66.102855021877815</v>
      </c>
      <c r="H109" s="30">
        <f>0</f>
        <v>0</v>
      </c>
    </row>
    <row r="110" spans="2:8" x14ac:dyDescent="0.25">
      <c r="B110" s="26">
        <v>109</v>
      </c>
      <c r="C110" s="39">
        <v>38.721416313049133</v>
      </c>
      <c r="D110" s="27">
        <v>-19.617002030210799</v>
      </c>
      <c r="E110" s="27">
        <v>70.137810857712765</v>
      </c>
      <c r="F110" s="27">
        <v>63.922225001602513</v>
      </c>
      <c r="G110" s="27">
        <v>38.721416313049133</v>
      </c>
      <c r="H110" s="31">
        <f>0</f>
        <v>0</v>
      </c>
    </row>
    <row r="111" spans="2:8" x14ac:dyDescent="0.25">
      <c r="B111" s="23">
        <v>110</v>
      </c>
      <c r="C111" s="24">
        <v>321.58636131398407</v>
      </c>
      <c r="D111" s="25">
        <v>154.97802792537914</v>
      </c>
      <c r="E111" s="25">
        <v>12.931763738555752</v>
      </c>
      <c r="F111" s="25">
        <v>321.58636131398407</v>
      </c>
      <c r="G111" s="25">
        <v>40.028331261870392</v>
      </c>
      <c r="H111" s="30">
        <f>0</f>
        <v>0</v>
      </c>
    </row>
    <row r="112" spans="2:8" x14ac:dyDescent="0.25">
      <c r="B112" s="26">
        <v>111</v>
      </c>
      <c r="C112" s="39">
        <v>423.21856208814251</v>
      </c>
      <c r="D112" s="27">
        <v>232.3192520171425</v>
      </c>
      <c r="E112" s="27">
        <v>1.7297627710272607</v>
      </c>
      <c r="F112" s="27">
        <v>423.21856208814251</v>
      </c>
      <c r="G112" s="27">
        <v>-51.103134495728071</v>
      </c>
      <c r="H112" s="31">
        <f>0</f>
        <v>0</v>
      </c>
    </row>
    <row r="113" spans="2:8" x14ac:dyDescent="0.25">
      <c r="B113" s="23">
        <v>112</v>
      </c>
      <c r="C113" s="24">
        <v>39.019878209524926</v>
      </c>
      <c r="D113" s="25">
        <v>-33.80952110772904</v>
      </c>
      <c r="E113" s="25">
        <v>79.184092776102645</v>
      </c>
      <c r="F113" s="25">
        <v>181.22353623565991</v>
      </c>
      <c r="G113" s="25">
        <v>39.019878209524926</v>
      </c>
      <c r="H113" s="30">
        <f>0</f>
        <v>0</v>
      </c>
    </row>
    <row r="114" spans="2:8" x14ac:dyDescent="0.25">
      <c r="B114" s="26">
        <v>113</v>
      </c>
      <c r="C114" s="39">
        <v>97.117272079314873</v>
      </c>
      <c r="D114" s="27">
        <v>30.553731471360123</v>
      </c>
      <c r="E114" s="27">
        <v>74.225757740485435</v>
      </c>
      <c r="F114" s="27">
        <v>97.117272079314873</v>
      </c>
      <c r="G114" s="27">
        <v>30.714234836588982</v>
      </c>
      <c r="H114" s="31">
        <f>0</f>
        <v>0</v>
      </c>
    </row>
    <row r="115" spans="2:8" x14ac:dyDescent="0.25">
      <c r="B115" s="23">
        <v>114</v>
      </c>
      <c r="C115" s="24">
        <v>200.34338468060912</v>
      </c>
      <c r="D115" s="25">
        <v>200.34338468060912</v>
      </c>
      <c r="E115" s="25">
        <v>3.4502970027770061</v>
      </c>
      <c r="F115" s="25">
        <v>-44.768138607011849</v>
      </c>
      <c r="G115" s="25">
        <v>20.176485543464935</v>
      </c>
      <c r="H115" s="30">
        <f>0</f>
        <v>0</v>
      </c>
    </row>
    <row r="116" spans="2:8" x14ac:dyDescent="0.25">
      <c r="B116" s="26">
        <v>115</v>
      </c>
      <c r="C116" s="39">
        <v>5.4127920754714154</v>
      </c>
      <c r="D116" s="27">
        <v>5.4127920754714154</v>
      </c>
      <c r="E116" s="27">
        <v>137.8062496209356</v>
      </c>
      <c r="F116" s="27">
        <v>17.966775475725683</v>
      </c>
      <c r="G116" s="27">
        <v>1.9637085415859303</v>
      </c>
      <c r="H116" s="31">
        <f>0</f>
        <v>0</v>
      </c>
    </row>
    <row r="117" spans="2:8" x14ac:dyDescent="0.25">
      <c r="B117" s="23">
        <v>116</v>
      </c>
      <c r="C117" s="24">
        <v>168.18715002962617</v>
      </c>
      <c r="D117" s="25">
        <v>168.18715002962617</v>
      </c>
      <c r="E117" s="25">
        <v>110.79978293012704</v>
      </c>
      <c r="F117" s="25">
        <v>40.683410538253113</v>
      </c>
      <c r="G117" s="25">
        <v>29.493687081161049</v>
      </c>
      <c r="H117" s="30">
        <f>0</f>
        <v>0</v>
      </c>
    </row>
    <row r="118" spans="2:8" x14ac:dyDescent="0.25">
      <c r="B118" s="26">
        <v>117</v>
      </c>
      <c r="C118" s="39">
        <v>112.37645477737108</v>
      </c>
      <c r="D118" s="27">
        <v>150.15348698573402</v>
      </c>
      <c r="E118" s="27">
        <v>25.296160720275502</v>
      </c>
      <c r="F118" s="27">
        <v>112.37645477737108</v>
      </c>
      <c r="G118" s="27">
        <v>27.060721681664685</v>
      </c>
      <c r="H118" s="31">
        <f>0</f>
        <v>0</v>
      </c>
    </row>
    <row r="119" spans="2:8" x14ac:dyDescent="0.25">
      <c r="B119" s="23">
        <v>118</v>
      </c>
      <c r="C119" s="24">
        <v>159.69872467130875</v>
      </c>
      <c r="D119" s="25">
        <v>264.0843137997399</v>
      </c>
      <c r="E119" s="25">
        <v>28.840248903556592</v>
      </c>
      <c r="F119" s="25">
        <v>159.69872467130875</v>
      </c>
      <c r="G119" s="25">
        <v>27.901766145659746</v>
      </c>
      <c r="H119" s="30">
        <f>0</f>
        <v>0</v>
      </c>
    </row>
    <row r="120" spans="2:8" x14ac:dyDescent="0.25">
      <c r="B120" s="26">
        <v>119</v>
      </c>
      <c r="C120" s="39">
        <v>413.4656047142401</v>
      </c>
      <c r="D120" s="27">
        <v>413.4656047142401</v>
      </c>
      <c r="E120" s="27">
        <v>26.415134541731842</v>
      </c>
      <c r="F120" s="27">
        <v>-72.831908688403189</v>
      </c>
      <c r="G120" s="27">
        <v>101.80467527011396</v>
      </c>
      <c r="H120" s="31">
        <f>0</f>
        <v>0</v>
      </c>
    </row>
    <row r="121" spans="2:8" x14ac:dyDescent="0.25">
      <c r="B121" s="23">
        <v>120</v>
      </c>
      <c r="C121" s="24">
        <v>176.09840869495108</v>
      </c>
      <c r="D121" s="25">
        <v>176.09840869495108</v>
      </c>
      <c r="E121" s="25">
        <v>9.7467850167286585</v>
      </c>
      <c r="F121" s="25">
        <v>47.103499080185003</v>
      </c>
      <c r="G121" s="25">
        <v>38.186624105504393</v>
      </c>
      <c r="H121" s="30">
        <f>0</f>
        <v>0</v>
      </c>
    </row>
    <row r="122" spans="2:8" x14ac:dyDescent="0.25">
      <c r="B122" s="26">
        <v>121</v>
      </c>
      <c r="C122" s="39">
        <v>201.91304165506193</v>
      </c>
      <c r="D122" s="27">
        <v>373.97612277629969</v>
      </c>
      <c r="E122" s="27">
        <v>154.05105124394848</v>
      </c>
      <c r="F122" s="27">
        <v>201.91304165506193</v>
      </c>
      <c r="G122" s="27">
        <v>113.64855514538421</v>
      </c>
      <c r="H122" s="31">
        <f>0</f>
        <v>0</v>
      </c>
    </row>
    <row r="123" spans="2:8" x14ac:dyDescent="0.25">
      <c r="B123" s="23">
        <v>122</v>
      </c>
      <c r="C123" s="24">
        <v>265.6219881990952</v>
      </c>
      <c r="D123" s="25">
        <v>265.6219881990952</v>
      </c>
      <c r="E123" s="25">
        <v>-41.64470467537663</v>
      </c>
      <c r="F123" s="25">
        <v>-198.64665087375391</v>
      </c>
      <c r="G123" s="25">
        <v>50.395797383783581</v>
      </c>
      <c r="H123" s="30">
        <f>0</f>
        <v>0</v>
      </c>
    </row>
    <row r="124" spans="2:8" x14ac:dyDescent="0.25">
      <c r="B124" s="26">
        <v>123</v>
      </c>
      <c r="C124" s="39">
        <v>209.05972965839842</v>
      </c>
      <c r="D124" s="27">
        <v>209.05972965839842</v>
      </c>
      <c r="E124" s="27">
        <v>-63.45624360103271</v>
      </c>
      <c r="F124" s="27">
        <v>-48.049471507796795</v>
      </c>
      <c r="G124" s="27">
        <v>74.748099635233913</v>
      </c>
      <c r="H124" s="31">
        <f>0</f>
        <v>0</v>
      </c>
    </row>
    <row r="125" spans="2:8" x14ac:dyDescent="0.25">
      <c r="B125" s="23">
        <v>124</v>
      </c>
      <c r="C125" s="24">
        <v>0</v>
      </c>
      <c r="D125" s="25">
        <v>-49.136193579467317</v>
      </c>
      <c r="E125" s="25">
        <v>115.80949034411026</v>
      </c>
      <c r="F125" s="25">
        <v>-39.017204322461026</v>
      </c>
      <c r="G125" s="25">
        <v>17.540022246350983</v>
      </c>
      <c r="H125" s="30">
        <f>0</f>
        <v>0</v>
      </c>
    </row>
    <row r="126" spans="2:8" x14ac:dyDescent="0.25">
      <c r="B126" s="26">
        <v>125</v>
      </c>
      <c r="C126" s="39">
        <v>179.48410929236866</v>
      </c>
      <c r="D126" s="27">
        <v>179.48410929236866</v>
      </c>
      <c r="E126" s="27">
        <v>2.7670879685473295</v>
      </c>
      <c r="F126" s="27">
        <v>54.636009418909687</v>
      </c>
      <c r="G126" s="27">
        <v>75.791174243588756</v>
      </c>
      <c r="H126" s="31">
        <f>0</f>
        <v>0</v>
      </c>
    </row>
    <row r="127" spans="2:8" x14ac:dyDescent="0.25">
      <c r="B127" s="23">
        <v>126</v>
      </c>
      <c r="C127" s="24">
        <v>75.535812609810165</v>
      </c>
      <c r="D127" s="25">
        <v>134.07554283272574</v>
      </c>
      <c r="E127" s="25">
        <v>-158.22508204263627</v>
      </c>
      <c r="F127" s="25">
        <v>75.535812609810165</v>
      </c>
      <c r="G127" s="25">
        <v>20.092412940032432</v>
      </c>
      <c r="H127" s="30">
        <f>0</f>
        <v>0</v>
      </c>
    </row>
    <row r="128" spans="2:8" x14ac:dyDescent="0.25">
      <c r="B128" s="26">
        <v>127</v>
      </c>
      <c r="C128" s="39">
        <v>161.92145804538677</v>
      </c>
      <c r="D128" s="27">
        <v>2.1077731324721469</v>
      </c>
      <c r="E128" s="27">
        <v>11.659604622150546</v>
      </c>
      <c r="F128" s="27">
        <v>161.92145804538677</v>
      </c>
      <c r="G128" s="27">
        <v>22.064349688532179</v>
      </c>
      <c r="H128" s="31">
        <f>0</f>
        <v>0</v>
      </c>
    </row>
    <row r="129" spans="2:8" x14ac:dyDescent="0.25">
      <c r="B129" s="23">
        <v>128</v>
      </c>
      <c r="C129" s="24">
        <v>148.31239340244986</v>
      </c>
      <c r="D129" s="25">
        <v>59.983795167811813</v>
      </c>
      <c r="E129" s="25">
        <v>148.31239340244986</v>
      </c>
      <c r="F129" s="25">
        <v>-29.925565199648418</v>
      </c>
      <c r="G129" s="25">
        <v>63.465174622842255</v>
      </c>
      <c r="H129" s="30">
        <f>0</f>
        <v>0</v>
      </c>
    </row>
    <row r="130" spans="2:8" x14ac:dyDescent="0.25">
      <c r="B130" s="26">
        <v>129</v>
      </c>
      <c r="C130" s="39">
        <v>224.13458356964054</v>
      </c>
      <c r="D130" s="27">
        <v>192.40783744691464</v>
      </c>
      <c r="E130" s="27">
        <v>124.95385098150258</v>
      </c>
      <c r="F130" s="27">
        <v>224.13458356964054</v>
      </c>
      <c r="G130" s="27">
        <v>12.755798938269322</v>
      </c>
      <c r="H130" s="31">
        <f>0</f>
        <v>0</v>
      </c>
    </row>
    <row r="131" spans="2:8" x14ac:dyDescent="0.25">
      <c r="B131" s="23">
        <v>130</v>
      </c>
      <c r="C131" s="24">
        <v>204.96309309575352</v>
      </c>
      <c r="D131" s="25">
        <v>204.96309309575352</v>
      </c>
      <c r="E131" s="25">
        <v>203.28598514895432</v>
      </c>
      <c r="F131" s="25">
        <v>296.70520409003939</v>
      </c>
      <c r="G131" s="25">
        <v>16.623440577016559</v>
      </c>
      <c r="H131" s="30">
        <f>0</f>
        <v>0</v>
      </c>
    </row>
    <row r="132" spans="2:8" x14ac:dyDescent="0.25">
      <c r="B132" s="26">
        <v>131</v>
      </c>
      <c r="C132" s="39">
        <v>96.892193459381446</v>
      </c>
      <c r="D132" s="27">
        <v>44.549699403832946</v>
      </c>
      <c r="E132" s="27">
        <v>109.13705178538558</v>
      </c>
      <c r="F132" s="27">
        <v>131.25855274806807</v>
      </c>
      <c r="G132" s="27">
        <v>96.892193459381446</v>
      </c>
      <c r="H132" s="31">
        <f>0</f>
        <v>0</v>
      </c>
    </row>
    <row r="133" spans="2:8" x14ac:dyDescent="0.25">
      <c r="B133" s="23">
        <v>132</v>
      </c>
      <c r="C133" s="24">
        <v>45.868533534974766</v>
      </c>
      <c r="D133" s="25">
        <v>42.89716661649809</v>
      </c>
      <c r="E133" s="25">
        <v>56.540526771418961</v>
      </c>
      <c r="F133" s="25">
        <v>286.55039225426867</v>
      </c>
      <c r="G133" s="25">
        <v>45.868533534974766</v>
      </c>
      <c r="H133" s="30">
        <f>0</f>
        <v>0</v>
      </c>
    </row>
    <row r="134" spans="2:8" x14ac:dyDescent="0.25">
      <c r="B134" s="26">
        <v>133</v>
      </c>
      <c r="C134" s="39">
        <v>204.50754341789917</v>
      </c>
      <c r="D134" s="27">
        <v>351.07252869683742</v>
      </c>
      <c r="E134" s="27">
        <v>48.858538098779619</v>
      </c>
      <c r="F134" s="27">
        <v>204.50754341789917</v>
      </c>
      <c r="G134" s="27">
        <v>30.956065403818961</v>
      </c>
      <c r="H134" s="31">
        <f>0</f>
        <v>0</v>
      </c>
    </row>
    <row r="135" spans="2:8" x14ac:dyDescent="0.25">
      <c r="B135" s="23">
        <v>134</v>
      </c>
      <c r="C135" s="24">
        <v>185.51416064186111</v>
      </c>
      <c r="D135" s="25">
        <v>185.51416064186111</v>
      </c>
      <c r="E135" s="25">
        <v>-2.42861399978554</v>
      </c>
      <c r="F135" s="25">
        <v>93.924636269105932</v>
      </c>
      <c r="G135" s="25">
        <v>54.463982900424114</v>
      </c>
      <c r="H135" s="30">
        <f>0</f>
        <v>0</v>
      </c>
    </row>
    <row r="136" spans="2:8" x14ac:dyDescent="0.25">
      <c r="B136" s="26">
        <v>135</v>
      </c>
      <c r="C136" s="39">
        <v>83.98058921377968</v>
      </c>
      <c r="D136" s="27">
        <v>83.98058921377968</v>
      </c>
      <c r="E136" s="27">
        <v>107.77442618932196</v>
      </c>
      <c r="F136" s="27">
        <v>178.01808901327485</v>
      </c>
      <c r="G136" s="27">
        <v>53.311164825717825</v>
      </c>
      <c r="H136" s="31">
        <f>0</f>
        <v>0</v>
      </c>
    </row>
    <row r="137" spans="2:8" x14ac:dyDescent="0.25">
      <c r="B137" s="23">
        <v>136</v>
      </c>
      <c r="C137" s="24">
        <v>175.14528154137838</v>
      </c>
      <c r="D137" s="25">
        <v>33.850936325082046</v>
      </c>
      <c r="E137" s="25">
        <v>-11.422178675941929</v>
      </c>
      <c r="F137" s="25">
        <v>175.14528154137838</v>
      </c>
      <c r="G137" s="25">
        <v>76.953458999066697</v>
      </c>
      <c r="H137" s="30">
        <f>0</f>
        <v>0</v>
      </c>
    </row>
    <row r="138" spans="2:8" x14ac:dyDescent="0.25">
      <c r="B138" s="26">
        <v>137</v>
      </c>
      <c r="C138" s="39">
        <v>87.544669945463085</v>
      </c>
      <c r="D138" s="27">
        <v>51.20578920470836</v>
      </c>
      <c r="E138" s="27">
        <v>75.086731163107814</v>
      </c>
      <c r="F138" s="27">
        <v>87.544669945463085</v>
      </c>
      <c r="G138" s="27">
        <v>68.414550827204664</v>
      </c>
      <c r="H138" s="31">
        <f>0</f>
        <v>0</v>
      </c>
    </row>
    <row r="139" spans="2:8" x14ac:dyDescent="0.25">
      <c r="B139" s="23">
        <v>138</v>
      </c>
      <c r="C139" s="24">
        <v>169.42448795908763</v>
      </c>
      <c r="D139" s="25">
        <v>169.42448795908763</v>
      </c>
      <c r="E139" s="25">
        <v>24.347387263493669</v>
      </c>
      <c r="F139" s="25">
        <v>78.387760985966707</v>
      </c>
      <c r="G139" s="25">
        <v>33.92005281339619</v>
      </c>
      <c r="H139" s="30">
        <f>0</f>
        <v>0</v>
      </c>
    </row>
    <row r="140" spans="2:8" x14ac:dyDescent="0.25">
      <c r="B140" s="26">
        <v>139</v>
      </c>
      <c r="C140" s="39">
        <v>41.818629134332824</v>
      </c>
      <c r="D140" s="27">
        <v>83.041755223320536</v>
      </c>
      <c r="E140" s="27">
        <v>41.818629134332824</v>
      </c>
      <c r="F140" s="27">
        <v>244.99339219600498</v>
      </c>
      <c r="G140" s="27">
        <v>-20.052932869865046</v>
      </c>
      <c r="H140" s="31">
        <f>0</f>
        <v>0</v>
      </c>
    </row>
    <row r="141" spans="2:8" x14ac:dyDescent="0.25">
      <c r="B141" s="23">
        <v>140</v>
      </c>
      <c r="C141" s="24">
        <v>186.06552288762651</v>
      </c>
      <c r="D141" s="25">
        <v>186.06552288762651</v>
      </c>
      <c r="E141" s="25">
        <v>43.902147427415542</v>
      </c>
      <c r="F141" s="25">
        <v>-95.685712191435186</v>
      </c>
      <c r="G141" s="25">
        <v>78.72359802512581</v>
      </c>
      <c r="H141" s="30">
        <f>0</f>
        <v>0</v>
      </c>
    </row>
    <row r="142" spans="2:8" x14ac:dyDescent="0.25">
      <c r="B142" s="26">
        <v>141</v>
      </c>
      <c r="C142" s="39">
        <v>495.48218279670999</v>
      </c>
      <c r="D142" s="27">
        <v>495.48218279670999</v>
      </c>
      <c r="E142" s="27">
        <v>31.956164355567498</v>
      </c>
      <c r="F142" s="27">
        <v>207.99610584714719</v>
      </c>
      <c r="G142" s="27">
        <v>-9.8081256083008554</v>
      </c>
      <c r="H142" s="31">
        <f>0</f>
        <v>0</v>
      </c>
    </row>
    <row r="143" spans="2:8" x14ac:dyDescent="0.25">
      <c r="B143" s="23">
        <v>142</v>
      </c>
      <c r="C143" s="24">
        <v>84.658601888008576</v>
      </c>
      <c r="D143" s="25">
        <v>28.787640868843965</v>
      </c>
      <c r="E143" s="25">
        <v>163.48986859086131</v>
      </c>
      <c r="F143" s="25">
        <v>84.658601888008576</v>
      </c>
      <c r="G143" s="25">
        <v>52.565786637146445</v>
      </c>
      <c r="H143" s="30">
        <f>0</f>
        <v>0</v>
      </c>
    </row>
    <row r="144" spans="2:8" x14ac:dyDescent="0.25">
      <c r="B144" s="26">
        <v>143</v>
      </c>
      <c r="C144" s="39">
        <v>228.50998080616756</v>
      </c>
      <c r="D144" s="27">
        <v>34.084586841331827</v>
      </c>
      <c r="E144" s="27">
        <v>33.396969423825674</v>
      </c>
      <c r="F144" s="27">
        <v>228.50998080616756</v>
      </c>
      <c r="G144" s="27">
        <v>35.091010590832013</v>
      </c>
      <c r="H144" s="31">
        <f>0</f>
        <v>0</v>
      </c>
    </row>
    <row r="145" spans="2:8" x14ac:dyDescent="0.25">
      <c r="B145" s="23">
        <v>144</v>
      </c>
      <c r="C145" s="24">
        <v>50.676383524241487</v>
      </c>
      <c r="D145" s="25">
        <v>99.852963852878773</v>
      </c>
      <c r="E145" s="25">
        <v>-2.724808613802665</v>
      </c>
      <c r="F145" s="25">
        <v>-5.6900385661786288</v>
      </c>
      <c r="G145" s="25">
        <v>50.676383524241487</v>
      </c>
      <c r="H145" s="30">
        <f>0</f>
        <v>0</v>
      </c>
    </row>
    <row r="146" spans="2:8" x14ac:dyDescent="0.25">
      <c r="B146" s="26">
        <v>145</v>
      </c>
      <c r="C146" s="39">
        <v>0</v>
      </c>
      <c r="D146" s="27">
        <v>257.66970530001362</v>
      </c>
      <c r="E146" s="27">
        <v>-93.412794071210868</v>
      </c>
      <c r="F146" s="27">
        <v>95.667542812116764</v>
      </c>
      <c r="G146" s="27">
        <v>-18.333929490672219</v>
      </c>
      <c r="H146" s="31">
        <f>0</f>
        <v>0</v>
      </c>
    </row>
    <row r="147" spans="2:8" x14ac:dyDescent="0.25">
      <c r="B147" s="23">
        <v>146</v>
      </c>
      <c r="C147" s="24">
        <v>0</v>
      </c>
      <c r="D147" s="25">
        <v>-112.51086098334289</v>
      </c>
      <c r="E147" s="25">
        <v>94.098081463246558</v>
      </c>
      <c r="F147" s="25">
        <v>-55.185432839561372</v>
      </c>
      <c r="G147" s="25">
        <v>11.65067200689144</v>
      </c>
      <c r="H147" s="30">
        <f>0</f>
        <v>0</v>
      </c>
    </row>
    <row r="148" spans="2:8" x14ac:dyDescent="0.25">
      <c r="B148" s="26">
        <v>147</v>
      </c>
      <c r="C148" s="39">
        <v>233.28687575167049</v>
      </c>
      <c r="D148" s="27">
        <v>-105.25015164484125</v>
      </c>
      <c r="E148" s="27">
        <v>87.406362347803423</v>
      </c>
      <c r="F148" s="27">
        <v>233.28687575167049</v>
      </c>
      <c r="G148" s="27">
        <v>4.526344589112469</v>
      </c>
      <c r="H148" s="31">
        <f>0</f>
        <v>0</v>
      </c>
    </row>
    <row r="149" spans="2:8" x14ac:dyDescent="0.25">
      <c r="B149" s="23">
        <v>148</v>
      </c>
      <c r="C149" s="24">
        <v>213.58870696774869</v>
      </c>
      <c r="D149" s="25">
        <v>66.681041488888411</v>
      </c>
      <c r="E149" s="25">
        <v>59.172269520353019</v>
      </c>
      <c r="F149" s="25">
        <v>213.58870696774869</v>
      </c>
      <c r="G149" s="25">
        <v>37.078157420309005</v>
      </c>
      <c r="H149" s="30">
        <f>0</f>
        <v>0</v>
      </c>
    </row>
    <row r="150" spans="2:8" x14ac:dyDescent="0.25">
      <c r="B150" s="26">
        <v>149</v>
      </c>
      <c r="C150" s="39">
        <v>289.07546195376278</v>
      </c>
      <c r="D150" s="27">
        <v>-124.73385281525501</v>
      </c>
      <c r="E150" s="27">
        <v>-7.2321390989472079</v>
      </c>
      <c r="F150" s="27">
        <v>289.07546195376278</v>
      </c>
      <c r="G150" s="27">
        <v>66.824949671735169</v>
      </c>
      <c r="H150" s="31">
        <f>0</f>
        <v>0</v>
      </c>
    </row>
    <row r="151" spans="2:8" x14ac:dyDescent="0.25">
      <c r="B151" s="23">
        <v>150</v>
      </c>
      <c r="C151" s="24">
        <v>81.036239704441144</v>
      </c>
      <c r="D151" s="25">
        <v>271.31113224928413</v>
      </c>
      <c r="E151" s="25">
        <v>81.036239704441144</v>
      </c>
      <c r="F151" s="25">
        <v>-43.100151953115756</v>
      </c>
      <c r="G151" s="25">
        <v>60.320367645561639</v>
      </c>
      <c r="H151" s="30">
        <f>0</f>
        <v>0</v>
      </c>
    </row>
    <row r="152" spans="2:8" x14ac:dyDescent="0.25">
      <c r="B152" s="26">
        <v>151</v>
      </c>
      <c r="C152" s="39">
        <v>347.09595668970951</v>
      </c>
      <c r="D152" s="27">
        <v>347.09595668970951</v>
      </c>
      <c r="E152" s="27">
        <v>223.27314158287587</v>
      </c>
      <c r="F152" s="27">
        <v>106.34183678726205</v>
      </c>
      <c r="G152" s="27">
        <v>33.560834441346771</v>
      </c>
      <c r="H152" s="31">
        <f>0</f>
        <v>0</v>
      </c>
    </row>
    <row r="153" spans="2:8" x14ac:dyDescent="0.25">
      <c r="B153" s="23">
        <v>152</v>
      </c>
      <c r="C153" s="24">
        <v>194.55871597885576</v>
      </c>
      <c r="D153" s="25">
        <v>119.18683454452868</v>
      </c>
      <c r="E153" s="25">
        <v>-42.796426392235887</v>
      </c>
      <c r="F153" s="25">
        <v>194.55871597885576</v>
      </c>
      <c r="G153" s="25">
        <v>-16.933764526561959</v>
      </c>
      <c r="H153" s="30">
        <f>0</f>
        <v>0</v>
      </c>
    </row>
    <row r="154" spans="2:8" x14ac:dyDescent="0.25">
      <c r="B154" s="26">
        <v>153</v>
      </c>
      <c r="C154" s="39">
        <v>11.693645775191584</v>
      </c>
      <c r="D154" s="27">
        <v>-136.07948005470919</v>
      </c>
      <c r="E154" s="27">
        <v>73.55265131826431</v>
      </c>
      <c r="F154" s="27">
        <v>11.693645775191584</v>
      </c>
      <c r="G154" s="27">
        <v>8.5368309101028075</v>
      </c>
      <c r="H154" s="31">
        <f>0</f>
        <v>0</v>
      </c>
    </row>
    <row r="155" spans="2:8" x14ac:dyDescent="0.25">
      <c r="B155" s="23">
        <v>154</v>
      </c>
      <c r="C155" s="24">
        <v>40.564903635666042</v>
      </c>
      <c r="D155" s="25">
        <v>-39.577671189503349</v>
      </c>
      <c r="E155" s="25">
        <v>53.744528003692885</v>
      </c>
      <c r="F155" s="25">
        <v>223.39504797384245</v>
      </c>
      <c r="G155" s="25">
        <v>40.564903635666042</v>
      </c>
      <c r="H155" s="30">
        <f>0</f>
        <v>0</v>
      </c>
    </row>
    <row r="156" spans="2:8" x14ac:dyDescent="0.25">
      <c r="B156" s="26">
        <v>155</v>
      </c>
      <c r="C156" s="39">
        <v>0</v>
      </c>
      <c r="D156" s="27">
        <v>-231.87449338271341</v>
      </c>
      <c r="E156" s="27">
        <v>-119.08231683807455</v>
      </c>
      <c r="F156" s="27">
        <v>-136.32384423632485</v>
      </c>
      <c r="G156" s="27">
        <v>8.8057887185672534</v>
      </c>
      <c r="H156" s="31">
        <f>0</f>
        <v>0</v>
      </c>
    </row>
    <row r="157" spans="2:8" x14ac:dyDescent="0.25">
      <c r="B157" s="23">
        <v>156</v>
      </c>
      <c r="C157" s="24">
        <v>304.16164860537901</v>
      </c>
      <c r="D157" s="25">
        <v>304.16164860537901</v>
      </c>
      <c r="E157" s="25">
        <v>196.30662828482113</v>
      </c>
      <c r="F157" s="25">
        <v>170.24860150005242</v>
      </c>
      <c r="G157" s="25">
        <v>32.736012061763589</v>
      </c>
      <c r="H157" s="30">
        <f>0</f>
        <v>0</v>
      </c>
    </row>
    <row r="158" spans="2:8" x14ac:dyDescent="0.25">
      <c r="B158" s="26">
        <v>157</v>
      </c>
      <c r="C158" s="39">
        <v>39.479964192551101</v>
      </c>
      <c r="D158" s="27">
        <v>-10.247015219710477</v>
      </c>
      <c r="E158" s="27">
        <v>-3.1976630552191736</v>
      </c>
      <c r="F158" s="27">
        <v>48.370191736328934</v>
      </c>
      <c r="G158" s="27">
        <v>39.479964192551101</v>
      </c>
      <c r="H158" s="31">
        <f>0</f>
        <v>0</v>
      </c>
    </row>
    <row r="159" spans="2:8" x14ac:dyDescent="0.25">
      <c r="B159" s="23">
        <v>158</v>
      </c>
      <c r="C159" s="24">
        <v>150.35623764173491</v>
      </c>
      <c r="D159" s="25">
        <v>127.02947146006703</v>
      </c>
      <c r="E159" s="25">
        <v>150.35623764173491</v>
      </c>
      <c r="F159" s="25">
        <v>94.126799610795587</v>
      </c>
      <c r="G159" s="25">
        <v>109.04411837920091</v>
      </c>
      <c r="H159" s="30">
        <f>0</f>
        <v>0</v>
      </c>
    </row>
    <row r="160" spans="2:8" x14ac:dyDescent="0.25">
      <c r="B160" s="26">
        <v>159</v>
      </c>
      <c r="C160" s="39">
        <v>203.39771161905696</v>
      </c>
      <c r="D160" s="27">
        <v>-5.9191909406244605</v>
      </c>
      <c r="E160" s="27">
        <v>178.83684404863266</v>
      </c>
      <c r="F160" s="27">
        <v>203.39771161905696</v>
      </c>
      <c r="G160" s="27">
        <v>56.871641497874251</v>
      </c>
      <c r="H160" s="31">
        <f>0</f>
        <v>0</v>
      </c>
    </row>
    <row r="161" spans="2:8" x14ac:dyDescent="0.25">
      <c r="B161" s="23">
        <v>160</v>
      </c>
      <c r="C161" s="24">
        <v>175.60329723540644</v>
      </c>
      <c r="D161" s="25">
        <v>-130.73628032242576</v>
      </c>
      <c r="E161" s="25">
        <v>106.34819541325413</v>
      </c>
      <c r="F161" s="25">
        <v>175.60329723540644</v>
      </c>
      <c r="G161" s="25">
        <v>35.552718682866413</v>
      </c>
      <c r="H161" s="30">
        <f>0</f>
        <v>0</v>
      </c>
    </row>
    <row r="162" spans="2:8" x14ac:dyDescent="0.25">
      <c r="B162" s="26">
        <v>161</v>
      </c>
      <c r="C162" s="39">
        <v>157.62474794337751</v>
      </c>
      <c r="D162" s="27">
        <v>44.689962446825128</v>
      </c>
      <c r="E162" s="27">
        <v>109.56768307949906</v>
      </c>
      <c r="F162" s="27">
        <v>157.62474794337751</v>
      </c>
      <c r="G162" s="27">
        <v>10.527464326117702</v>
      </c>
      <c r="H162" s="31">
        <f>0</f>
        <v>0</v>
      </c>
    </row>
    <row r="163" spans="2:8" x14ac:dyDescent="0.25">
      <c r="B163" s="23">
        <v>162</v>
      </c>
      <c r="C163" s="24">
        <v>52.658317103294387</v>
      </c>
      <c r="D163" s="25">
        <v>-13.284067517806889</v>
      </c>
      <c r="E163" s="25">
        <v>52.658317103294387</v>
      </c>
      <c r="F163" s="25">
        <v>-34.757850608230456</v>
      </c>
      <c r="G163" s="25">
        <v>47.271742276268583</v>
      </c>
      <c r="H163" s="30">
        <f>0</f>
        <v>0</v>
      </c>
    </row>
    <row r="164" spans="2:8" x14ac:dyDescent="0.25">
      <c r="B164" s="26">
        <v>163</v>
      </c>
      <c r="C164" s="39">
        <v>78.754707172623384</v>
      </c>
      <c r="D164" s="27">
        <v>21.37473346200477</v>
      </c>
      <c r="E164" s="27">
        <v>78.754707172623384</v>
      </c>
      <c r="F164" s="27">
        <v>48.756268162337008</v>
      </c>
      <c r="G164" s="27">
        <v>40.606646083729522</v>
      </c>
      <c r="H164" s="31">
        <f>0</f>
        <v>0</v>
      </c>
    </row>
    <row r="165" spans="2:8" x14ac:dyDescent="0.25">
      <c r="B165" s="23">
        <v>164</v>
      </c>
      <c r="C165" s="24">
        <v>209.26955729367469</v>
      </c>
      <c r="D165" s="25">
        <v>-88.679724315279998</v>
      </c>
      <c r="E165" s="25">
        <v>104.68367784319713</v>
      </c>
      <c r="F165" s="25">
        <v>209.26955729367469</v>
      </c>
      <c r="G165" s="25">
        <v>13.133344025060065</v>
      </c>
      <c r="H165" s="30">
        <f>0</f>
        <v>0</v>
      </c>
    </row>
    <row r="166" spans="2:8" x14ac:dyDescent="0.25">
      <c r="B166" s="26">
        <v>165</v>
      </c>
      <c r="C166" s="39">
        <v>226.98640652772482</v>
      </c>
      <c r="D166" s="27">
        <v>226.98640652772482</v>
      </c>
      <c r="E166" s="27">
        <v>193.76549139998741</v>
      </c>
      <c r="F166" s="27">
        <v>-27.51029558795679</v>
      </c>
      <c r="G166" s="27">
        <v>61.342004274557453</v>
      </c>
      <c r="H166" s="31">
        <f>0</f>
        <v>0</v>
      </c>
    </row>
    <row r="167" spans="2:8" x14ac:dyDescent="0.25">
      <c r="B167" s="23">
        <v>166</v>
      </c>
      <c r="C167" s="24">
        <v>98.26011498432527</v>
      </c>
      <c r="D167" s="25">
        <v>96.867811489377104</v>
      </c>
      <c r="E167" s="25">
        <v>-35.609024955413972</v>
      </c>
      <c r="F167" s="25">
        <v>98.26011498432527</v>
      </c>
      <c r="G167" s="25">
        <v>31.254866486264074</v>
      </c>
      <c r="H167" s="30">
        <f>0</f>
        <v>0</v>
      </c>
    </row>
    <row r="168" spans="2:8" x14ac:dyDescent="0.25">
      <c r="B168" s="26">
        <v>167</v>
      </c>
      <c r="C168" s="39">
        <v>161.18501336566524</v>
      </c>
      <c r="D168" s="27">
        <v>-8.9702771413463296</v>
      </c>
      <c r="E168" s="27">
        <v>71.794332111929961</v>
      </c>
      <c r="F168" s="27">
        <v>161.18501336566524</v>
      </c>
      <c r="G168" s="27">
        <v>64.506290161798958</v>
      </c>
      <c r="H168" s="31">
        <f>0</f>
        <v>0</v>
      </c>
    </row>
    <row r="169" spans="2:8" x14ac:dyDescent="0.25">
      <c r="B169" s="23">
        <v>168</v>
      </c>
      <c r="C169" s="24">
        <v>262.49762537656801</v>
      </c>
      <c r="D169" s="25">
        <v>98.974592490073064</v>
      </c>
      <c r="E169" s="25">
        <v>83.132827665377391</v>
      </c>
      <c r="F169" s="25">
        <v>262.49762537656801</v>
      </c>
      <c r="G169" s="25">
        <v>60.797248522029832</v>
      </c>
      <c r="H169" s="30">
        <f>0</f>
        <v>0</v>
      </c>
    </row>
    <row r="170" spans="2:8" x14ac:dyDescent="0.25">
      <c r="B170" s="26">
        <v>169</v>
      </c>
      <c r="C170" s="39">
        <v>110.52524140811941</v>
      </c>
      <c r="D170" s="27">
        <v>110.52524140811941</v>
      </c>
      <c r="E170" s="27">
        <v>128.86238107248442</v>
      </c>
      <c r="F170" s="27">
        <v>-38.42770279687673</v>
      </c>
      <c r="G170" s="27">
        <v>62.814785262463502</v>
      </c>
      <c r="H170" s="31">
        <f>0</f>
        <v>0</v>
      </c>
    </row>
    <row r="171" spans="2:8" x14ac:dyDescent="0.25">
      <c r="B171" s="23">
        <v>170</v>
      </c>
      <c r="C171" s="24">
        <v>104.26812949030632</v>
      </c>
      <c r="D171" s="25">
        <v>-26.049882617411654</v>
      </c>
      <c r="E171" s="25">
        <v>34.321251159478848</v>
      </c>
      <c r="F171" s="25">
        <v>104.26812949030632</v>
      </c>
      <c r="G171" s="25">
        <v>26.054497892961905</v>
      </c>
      <c r="H171" s="30">
        <f>0</f>
        <v>0</v>
      </c>
    </row>
    <row r="172" spans="2:8" x14ac:dyDescent="0.25">
      <c r="B172" s="26">
        <v>171</v>
      </c>
      <c r="C172" s="39">
        <v>89.01539955745163</v>
      </c>
      <c r="D172" s="27">
        <v>25.653249658576541</v>
      </c>
      <c r="E172" s="27">
        <v>-46.524536447865984</v>
      </c>
      <c r="F172" s="27">
        <v>89.01539955745163</v>
      </c>
      <c r="G172" s="27">
        <v>44.657124001582304</v>
      </c>
      <c r="H172" s="31">
        <f>0</f>
        <v>0</v>
      </c>
    </row>
    <row r="173" spans="2:8" x14ac:dyDescent="0.25">
      <c r="B173" s="23">
        <v>172</v>
      </c>
      <c r="C173" s="24">
        <v>39.289915639713854</v>
      </c>
      <c r="D173" s="25">
        <v>39.289915639713854</v>
      </c>
      <c r="E173" s="25">
        <v>9.1112989401070976</v>
      </c>
      <c r="F173" s="25">
        <v>32.926510444547716</v>
      </c>
      <c r="G173" s="25">
        <v>-12.0594685617517</v>
      </c>
      <c r="H173" s="30">
        <f>0</f>
        <v>0</v>
      </c>
    </row>
    <row r="174" spans="2:8" x14ac:dyDescent="0.25">
      <c r="B174" s="26">
        <v>173</v>
      </c>
      <c r="C174" s="39">
        <v>173.99070498597476</v>
      </c>
      <c r="D174" s="27">
        <v>20.783985515323366</v>
      </c>
      <c r="E174" s="27">
        <v>173.99070498597476</v>
      </c>
      <c r="F174" s="27">
        <v>269.52354259624127</v>
      </c>
      <c r="G174" s="27">
        <v>-15.03451431992805</v>
      </c>
      <c r="H174" s="31">
        <f>0</f>
        <v>0</v>
      </c>
    </row>
    <row r="175" spans="2:8" x14ac:dyDescent="0.25">
      <c r="B175" s="23">
        <v>174</v>
      </c>
      <c r="C175" s="24">
        <v>158.622572289609</v>
      </c>
      <c r="D175" s="25">
        <v>-191.75924365307401</v>
      </c>
      <c r="E175" s="25">
        <v>15.454898777526161</v>
      </c>
      <c r="F175" s="25">
        <v>158.622572289609</v>
      </c>
      <c r="G175" s="25">
        <v>59.321265032676138</v>
      </c>
      <c r="H175" s="30">
        <f>0</f>
        <v>0</v>
      </c>
    </row>
    <row r="176" spans="2:8" x14ac:dyDescent="0.25">
      <c r="B176" s="26">
        <v>175</v>
      </c>
      <c r="C176" s="39">
        <v>182.24704854161382</v>
      </c>
      <c r="D176" s="27">
        <v>-60.621815216381293</v>
      </c>
      <c r="E176" s="27">
        <v>-66.837006899070673</v>
      </c>
      <c r="F176" s="27">
        <v>182.24704854161382</v>
      </c>
      <c r="G176" s="27">
        <v>2.4052668196872844</v>
      </c>
      <c r="H176" s="31">
        <f>0</f>
        <v>0</v>
      </c>
    </row>
    <row r="177" spans="2:8" x14ac:dyDescent="0.25">
      <c r="B177" s="23">
        <v>176</v>
      </c>
      <c r="C177" s="24">
        <v>185.66217226583103</v>
      </c>
      <c r="D177" s="25">
        <v>-40.059106988679815</v>
      </c>
      <c r="E177" s="25">
        <v>128.13319060960754</v>
      </c>
      <c r="F177" s="25">
        <v>185.66217226583103</v>
      </c>
      <c r="G177" s="25">
        <v>93.837102907220483</v>
      </c>
      <c r="H177" s="30">
        <f>0</f>
        <v>0</v>
      </c>
    </row>
    <row r="178" spans="2:8" x14ac:dyDescent="0.25">
      <c r="B178" s="26">
        <v>177</v>
      </c>
      <c r="C178" s="39">
        <v>103.27416266187313</v>
      </c>
      <c r="D178" s="27">
        <v>78.622831292748231</v>
      </c>
      <c r="E178" s="27">
        <v>103.27416266187313</v>
      </c>
      <c r="F178" s="27">
        <v>264.21035389083841</v>
      </c>
      <c r="G178" s="27">
        <v>-3.4083332428061581</v>
      </c>
      <c r="H178" s="31">
        <f>0</f>
        <v>0</v>
      </c>
    </row>
    <row r="179" spans="2:8" x14ac:dyDescent="0.25">
      <c r="B179" s="23">
        <v>178</v>
      </c>
      <c r="C179" s="24">
        <v>128.46504988361733</v>
      </c>
      <c r="D179" s="25">
        <v>120.39923633667104</v>
      </c>
      <c r="E179" s="25">
        <v>42.742440747784535</v>
      </c>
      <c r="F179" s="25">
        <v>128.46504988361733</v>
      </c>
      <c r="G179" s="25">
        <v>31.537269245425541</v>
      </c>
      <c r="H179" s="30">
        <f>0</f>
        <v>0</v>
      </c>
    </row>
    <row r="180" spans="2:8" x14ac:dyDescent="0.25">
      <c r="B180" s="26">
        <v>179</v>
      </c>
      <c r="C180" s="39">
        <v>252.95490513064621</v>
      </c>
      <c r="D180" s="27">
        <v>252.95490513064621</v>
      </c>
      <c r="E180" s="27">
        <v>15.989675133067074</v>
      </c>
      <c r="F180" s="27">
        <v>108.78147108957522</v>
      </c>
      <c r="G180" s="27">
        <v>-34.737317076275986</v>
      </c>
      <c r="H180" s="31">
        <f>0</f>
        <v>0</v>
      </c>
    </row>
    <row r="181" spans="2:8" x14ac:dyDescent="0.25">
      <c r="B181" s="23">
        <v>180</v>
      </c>
      <c r="C181" s="24">
        <v>11.242124400725132</v>
      </c>
      <c r="D181" s="25">
        <v>164.28754203631405</v>
      </c>
      <c r="E181" s="25">
        <v>11.242124400725132</v>
      </c>
      <c r="F181" s="25">
        <v>-115.25110852672418</v>
      </c>
      <c r="G181" s="25">
        <v>-7.2712668991630025</v>
      </c>
      <c r="H181" s="30">
        <f>0</f>
        <v>0</v>
      </c>
    </row>
    <row r="182" spans="2:8" x14ac:dyDescent="0.25">
      <c r="B182" s="26">
        <v>181</v>
      </c>
      <c r="C182" s="39">
        <v>23.510454658805497</v>
      </c>
      <c r="D182" s="27">
        <v>416.90416505737164</v>
      </c>
      <c r="E182" s="27">
        <v>23.510454658805497</v>
      </c>
      <c r="F182" s="27">
        <v>151.19522229985597</v>
      </c>
      <c r="G182" s="27">
        <v>-3.0293222557867523</v>
      </c>
      <c r="H182" s="31">
        <f>0</f>
        <v>0</v>
      </c>
    </row>
    <row r="183" spans="2:8" x14ac:dyDescent="0.25">
      <c r="B183" s="23">
        <v>182</v>
      </c>
      <c r="C183" s="24">
        <v>247.27865288720969</v>
      </c>
      <c r="D183" s="25">
        <v>-169.23556137762193</v>
      </c>
      <c r="E183" s="25">
        <v>135.03962252473943</v>
      </c>
      <c r="F183" s="25">
        <v>247.27865288720969</v>
      </c>
      <c r="G183" s="25">
        <v>-29.664670136376998</v>
      </c>
      <c r="H183" s="30">
        <f>0</f>
        <v>0</v>
      </c>
    </row>
    <row r="184" spans="2:8" x14ac:dyDescent="0.25">
      <c r="B184" s="26">
        <v>183</v>
      </c>
      <c r="C184" s="39">
        <v>155.27981036598533</v>
      </c>
      <c r="D184" s="27">
        <v>-73.21100139285258</v>
      </c>
      <c r="E184" s="27">
        <v>158.99817553355189</v>
      </c>
      <c r="F184" s="27">
        <v>155.27981036598533</v>
      </c>
      <c r="G184" s="27">
        <v>81.980733124953076</v>
      </c>
      <c r="H184" s="31">
        <f>0</f>
        <v>0</v>
      </c>
    </row>
    <row r="185" spans="2:8" x14ac:dyDescent="0.25">
      <c r="B185" s="23">
        <v>184</v>
      </c>
      <c r="C185" s="24">
        <v>46.420259549092876</v>
      </c>
      <c r="D185" s="25">
        <v>46.420259549092876</v>
      </c>
      <c r="E185" s="25">
        <v>75.479478081105555</v>
      </c>
      <c r="F185" s="25">
        <v>-67.671521644264715</v>
      </c>
      <c r="G185" s="25">
        <v>100.10757276874867</v>
      </c>
      <c r="H185" s="30">
        <f>0</f>
        <v>0</v>
      </c>
    </row>
    <row r="186" spans="2:8" x14ac:dyDescent="0.25">
      <c r="B186" s="26">
        <v>185</v>
      </c>
      <c r="C186" s="39">
        <v>434.39044320685042</v>
      </c>
      <c r="D186" s="27">
        <v>434.39044320685042</v>
      </c>
      <c r="E186" s="27">
        <v>177.17411350504113</v>
      </c>
      <c r="F186" s="27">
        <v>47.483479665091075</v>
      </c>
      <c r="G186" s="27">
        <v>88.38097810573548</v>
      </c>
      <c r="H186" s="31">
        <f>0</f>
        <v>0</v>
      </c>
    </row>
    <row r="187" spans="2:8" x14ac:dyDescent="0.25">
      <c r="B187" s="23">
        <v>186</v>
      </c>
      <c r="C187" s="24">
        <v>120.84907311866523</v>
      </c>
      <c r="D187" s="25">
        <v>-65.361700721423063</v>
      </c>
      <c r="E187" s="25">
        <v>101.29281117135423</v>
      </c>
      <c r="F187" s="25">
        <v>120.84907311866523</v>
      </c>
      <c r="G187" s="25">
        <v>48.383378683915851</v>
      </c>
      <c r="H187" s="30">
        <f>0</f>
        <v>0</v>
      </c>
    </row>
    <row r="188" spans="2:8" x14ac:dyDescent="0.25">
      <c r="B188" s="26">
        <v>187</v>
      </c>
      <c r="C188" s="39">
        <v>76.723635654143891</v>
      </c>
      <c r="D188" s="27">
        <v>-189.13065693483492</v>
      </c>
      <c r="E188" s="27">
        <v>7.3299019227788449</v>
      </c>
      <c r="F188" s="27">
        <v>131.94105400334729</v>
      </c>
      <c r="G188" s="27">
        <v>76.723635654143891</v>
      </c>
      <c r="H188" s="31">
        <f>0</f>
        <v>0</v>
      </c>
    </row>
    <row r="189" spans="2:8" x14ac:dyDescent="0.25">
      <c r="B189" s="23">
        <v>188</v>
      </c>
      <c r="C189" s="24">
        <v>59.212063890036568</v>
      </c>
      <c r="D189" s="25">
        <v>59.212063890036568</v>
      </c>
      <c r="E189" s="25">
        <v>-104.65551779161774</v>
      </c>
      <c r="F189" s="25">
        <v>190.69866022541316</v>
      </c>
      <c r="G189" s="25">
        <v>12.796831556104109</v>
      </c>
      <c r="H189" s="30">
        <f>0</f>
        <v>0</v>
      </c>
    </row>
    <row r="190" spans="2:8" x14ac:dyDescent="0.25">
      <c r="B190" s="26">
        <v>189</v>
      </c>
      <c r="C190" s="39">
        <v>105.21890559023466</v>
      </c>
      <c r="D190" s="27">
        <v>105.21890559023466</v>
      </c>
      <c r="E190" s="27">
        <v>76.121541039925688</v>
      </c>
      <c r="F190" s="27">
        <v>50.241070821433368</v>
      </c>
      <c r="G190" s="27">
        <v>96.085038218820927</v>
      </c>
      <c r="H190" s="31">
        <f>0</f>
        <v>0</v>
      </c>
    </row>
    <row r="191" spans="2:8" x14ac:dyDescent="0.25">
      <c r="B191" s="23">
        <v>190</v>
      </c>
      <c r="C191" s="24">
        <v>195.84470034650343</v>
      </c>
      <c r="D191" s="25">
        <v>195.84470034650343</v>
      </c>
      <c r="E191" s="25">
        <v>63.743101430325595</v>
      </c>
      <c r="F191" s="25">
        <v>-123.73629214184754</v>
      </c>
      <c r="G191" s="25">
        <v>18.904002347729815</v>
      </c>
      <c r="H191" s="30">
        <f>0</f>
        <v>0</v>
      </c>
    </row>
    <row r="192" spans="2:8" x14ac:dyDescent="0.25">
      <c r="B192" s="26">
        <v>191</v>
      </c>
      <c r="C192" s="39">
        <v>0</v>
      </c>
      <c r="D192" s="27">
        <v>-53.620246045578511</v>
      </c>
      <c r="E192" s="27">
        <v>180.08678553180829</v>
      </c>
      <c r="F192" s="27">
        <v>-80.295553656672723</v>
      </c>
      <c r="G192" s="27">
        <v>42.256105539680576</v>
      </c>
      <c r="H192" s="31">
        <f>0</f>
        <v>0</v>
      </c>
    </row>
    <row r="193" spans="2:8" x14ac:dyDescent="0.25">
      <c r="B193" s="23">
        <v>192</v>
      </c>
      <c r="C193" s="24">
        <v>327.4852953074319</v>
      </c>
      <c r="D193" s="25">
        <v>164.887933334428</v>
      </c>
      <c r="E193" s="25">
        <v>-64.393160506269197</v>
      </c>
      <c r="F193" s="25">
        <v>327.4852953074319</v>
      </c>
      <c r="G193" s="25">
        <v>18.632505990487221</v>
      </c>
      <c r="H193" s="30">
        <f>0</f>
        <v>0</v>
      </c>
    </row>
    <row r="194" spans="2:8" x14ac:dyDescent="0.25">
      <c r="B194" s="26">
        <v>193</v>
      </c>
      <c r="C194" s="39">
        <v>119.29341706610147</v>
      </c>
      <c r="D194" s="27">
        <v>-143.37897007412914</v>
      </c>
      <c r="E194" s="27">
        <v>81.529820197457511</v>
      </c>
      <c r="F194" s="27">
        <v>119.29341706610147</v>
      </c>
      <c r="G194" s="27">
        <v>-38.854927338001275</v>
      </c>
      <c r="H194" s="31">
        <f>0</f>
        <v>0</v>
      </c>
    </row>
    <row r="195" spans="2:8" x14ac:dyDescent="0.25">
      <c r="B195" s="23">
        <v>194</v>
      </c>
      <c r="C195" s="24">
        <v>116.83561205187118</v>
      </c>
      <c r="D195" s="25">
        <v>10.931696140299366</v>
      </c>
      <c r="E195" s="25">
        <v>92.758572971535017</v>
      </c>
      <c r="F195" s="25">
        <v>116.83561205187118</v>
      </c>
      <c r="G195" s="25">
        <v>92.86754296605443</v>
      </c>
      <c r="H195" s="30">
        <f>0</f>
        <v>0</v>
      </c>
    </row>
    <row r="196" spans="2:8" x14ac:dyDescent="0.25">
      <c r="B196" s="26">
        <v>195</v>
      </c>
      <c r="C196" s="39">
        <v>140.83679638982204</v>
      </c>
      <c r="D196" s="27">
        <v>220.91949528475902</v>
      </c>
      <c r="E196" s="27">
        <v>140.83679638982204</v>
      </c>
      <c r="F196" s="27">
        <v>-96.901622514679161</v>
      </c>
      <c r="G196" s="27">
        <v>100.70513266699149</v>
      </c>
      <c r="H196" s="31">
        <f>0</f>
        <v>0</v>
      </c>
    </row>
    <row r="197" spans="2:8" x14ac:dyDescent="0.25">
      <c r="B197" s="23">
        <v>196</v>
      </c>
      <c r="C197" s="24">
        <v>77.410006001935301</v>
      </c>
      <c r="D197" s="25">
        <v>77.410006001935301</v>
      </c>
      <c r="E197" s="25">
        <v>122.17757807885711</v>
      </c>
      <c r="F197" s="25">
        <v>-11.567023517907359</v>
      </c>
      <c r="G197" s="25">
        <v>71.653559309222501</v>
      </c>
      <c r="H197" s="30">
        <f>0</f>
        <v>0</v>
      </c>
    </row>
    <row r="198" spans="2:8" x14ac:dyDescent="0.25">
      <c r="B198" s="26">
        <v>197</v>
      </c>
      <c r="C198" s="39">
        <v>0</v>
      </c>
      <c r="D198" s="27">
        <v>-113.61040605410773</v>
      </c>
      <c r="E198" s="27">
        <v>137.16714145051077</v>
      </c>
      <c r="F198" s="27">
        <v>385.78336712692379</v>
      </c>
      <c r="G198" s="27">
        <v>-2.2791557545620762</v>
      </c>
      <c r="H198" s="31">
        <f>0</f>
        <v>0</v>
      </c>
    </row>
    <row r="199" spans="2:8" x14ac:dyDescent="0.25">
      <c r="B199" s="23">
        <v>198</v>
      </c>
      <c r="C199" s="24">
        <v>106.83821494254462</v>
      </c>
      <c r="D199" s="25">
        <v>106.83821494254462</v>
      </c>
      <c r="E199" s="25">
        <v>30.33256967342852</v>
      </c>
      <c r="F199" s="25">
        <v>251.50477602433153</v>
      </c>
      <c r="G199" s="25">
        <v>-10.786136323082481</v>
      </c>
      <c r="H199" s="30">
        <f>0</f>
        <v>0</v>
      </c>
    </row>
    <row r="200" spans="2:8" x14ac:dyDescent="0.25">
      <c r="B200" s="26">
        <v>199</v>
      </c>
      <c r="C200" s="39">
        <v>357.64253833754435</v>
      </c>
      <c r="D200" s="27">
        <v>98.126726794434774</v>
      </c>
      <c r="E200" s="27">
        <v>111.84052957698978</v>
      </c>
      <c r="F200" s="27">
        <v>357.64253833754435</v>
      </c>
      <c r="G200" s="27">
        <v>-58.598147195469593</v>
      </c>
      <c r="H200" s="31">
        <f>0</f>
        <v>0</v>
      </c>
    </row>
    <row r="201" spans="2:8" x14ac:dyDescent="0.25">
      <c r="B201" s="23">
        <v>200</v>
      </c>
      <c r="C201" s="24">
        <v>137.29066876978348</v>
      </c>
      <c r="D201" s="25">
        <v>219.13374479236271</v>
      </c>
      <c r="E201" s="25">
        <v>-177.97830340647943</v>
      </c>
      <c r="F201" s="25">
        <v>137.29066876978348</v>
      </c>
      <c r="G201" s="25">
        <v>80.93498963300155</v>
      </c>
      <c r="H201" s="30">
        <f>0</f>
        <v>0</v>
      </c>
    </row>
    <row r="202" spans="2:8" x14ac:dyDescent="0.25">
      <c r="B202" s="26">
        <v>201</v>
      </c>
      <c r="C202" s="39">
        <v>238.60211733122443</v>
      </c>
      <c r="D202" s="27">
        <v>238.60211733122443</v>
      </c>
      <c r="E202" s="27">
        <v>26.922455129146456</v>
      </c>
      <c r="F202" s="27">
        <v>109.90172541461497</v>
      </c>
      <c r="G202" s="27">
        <v>41.425058152620281</v>
      </c>
      <c r="H202" s="31">
        <f>0</f>
        <v>0</v>
      </c>
    </row>
    <row r="203" spans="2:8" x14ac:dyDescent="0.25">
      <c r="B203" s="23">
        <v>202</v>
      </c>
      <c r="C203" s="24">
        <v>22.617820810362147</v>
      </c>
      <c r="D203" s="25">
        <v>-70.149142761029339</v>
      </c>
      <c r="E203" s="25">
        <v>118.21575333532404</v>
      </c>
      <c r="F203" s="25">
        <v>22.617820810362147</v>
      </c>
      <c r="G203" s="25">
        <v>59.587975227308206</v>
      </c>
      <c r="H203" s="30">
        <f>0</f>
        <v>0</v>
      </c>
    </row>
    <row r="204" spans="2:8" x14ac:dyDescent="0.25">
      <c r="B204" s="26">
        <v>203</v>
      </c>
      <c r="C204" s="39">
        <v>143.77866277153228</v>
      </c>
      <c r="D204" s="27">
        <v>-272.36959957341827</v>
      </c>
      <c r="E204" s="27">
        <v>130.0949289423574</v>
      </c>
      <c r="F204" s="27">
        <v>143.77866277153228</v>
      </c>
      <c r="G204" s="27">
        <v>18.051571071643735</v>
      </c>
      <c r="H204" s="31">
        <f>0</f>
        <v>0</v>
      </c>
    </row>
    <row r="205" spans="2:8" x14ac:dyDescent="0.25">
      <c r="B205" s="23">
        <v>204</v>
      </c>
      <c r="C205" s="24">
        <v>190.54495679310446</v>
      </c>
      <c r="D205" s="25">
        <v>190.54495679310446</v>
      </c>
      <c r="E205" s="25">
        <v>73.115980043175654</v>
      </c>
      <c r="F205" s="25">
        <v>145.14648164695376</v>
      </c>
      <c r="G205" s="25">
        <v>80.591115014240017</v>
      </c>
      <c r="H205" s="30">
        <f>0</f>
        <v>0</v>
      </c>
    </row>
    <row r="206" spans="2:8" x14ac:dyDescent="0.25">
      <c r="B206" s="26">
        <v>205</v>
      </c>
      <c r="C206" s="39">
        <v>17.302341385574941</v>
      </c>
      <c r="D206" s="27">
        <v>-163.26081650103106</v>
      </c>
      <c r="E206" s="27">
        <v>123.80780372099835</v>
      </c>
      <c r="F206" s="27">
        <v>-11.934534944955672</v>
      </c>
      <c r="G206" s="27">
        <v>17.302341385574941</v>
      </c>
      <c r="H206" s="31">
        <f>0</f>
        <v>0</v>
      </c>
    </row>
    <row r="207" spans="2:8" x14ac:dyDescent="0.25">
      <c r="B207" s="23">
        <v>206</v>
      </c>
      <c r="C207" s="24">
        <v>13.880014757565903</v>
      </c>
      <c r="D207" s="25">
        <v>-135.61547700400706</v>
      </c>
      <c r="E207" s="25">
        <v>-59.148123005580032</v>
      </c>
      <c r="F207" s="25">
        <v>13.880014757565903</v>
      </c>
      <c r="G207" s="25">
        <v>22.552918672581399</v>
      </c>
      <c r="H207" s="30">
        <f>0</f>
        <v>0</v>
      </c>
    </row>
    <row r="208" spans="2:8" x14ac:dyDescent="0.25">
      <c r="B208" s="26">
        <v>207</v>
      </c>
      <c r="C208" s="39">
        <v>191.75503534089702</v>
      </c>
      <c r="D208" s="27">
        <v>191.75503534089702</v>
      </c>
      <c r="E208" s="27">
        <v>77.720425039645292</v>
      </c>
      <c r="F208" s="27">
        <v>26.256726812637822</v>
      </c>
      <c r="G208" s="27">
        <v>26.71054227215047</v>
      </c>
      <c r="H208" s="31">
        <f>0</f>
        <v>0</v>
      </c>
    </row>
    <row r="209" spans="2:8" x14ac:dyDescent="0.25">
      <c r="B209" s="23">
        <v>208</v>
      </c>
      <c r="C209" s="24">
        <v>211.3342433055374</v>
      </c>
      <c r="D209" s="25">
        <v>211.3342433055374</v>
      </c>
      <c r="E209" s="25">
        <v>80.54152737880878</v>
      </c>
      <c r="F209" s="25">
        <v>-22.209135904971475</v>
      </c>
      <c r="G209" s="25">
        <v>29.942932669540788</v>
      </c>
      <c r="H209" s="30">
        <f>0</f>
        <v>0</v>
      </c>
    </row>
    <row r="210" spans="2:8" x14ac:dyDescent="0.25">
      <c r="B210" s="26">
        <v>209</v>
      </c>
      <c r="C210" s="39">
        <v>156.94756211729606</v>
      </c>
      <c r="D210" s="27">
        <v>156.94756211729606</v>
      </c>
      <c r="E210" s="27">
        <v>45.159722303768177</v>
      </c>
      <c r="F210" s="27">
        <v>110.32418541303117</v>
      </c>
      <c r="G210" s="27">
        <v>45.644069570090686</v>
      </c>
      <c r="H210" s="31">
        <f>0</f>
        <v>0</v>
      </c>
    </row>
    <row r="211" spans="2:8" x14ac:dyDescent="0.25">
      <c r="B211" s="23">
        <v>210</v>
      </c>
      <c r="C211" s="24">
        <v>273.8667730260766</v>
      </c>
      <c r="D211" s="25">
        <v>273.8667730260766</v>
      </c>
      <c r="E211" s="25">
        <v>-24.02831182253442</v>
      </c>
      <c r="F211" s="25">
        <v>58.947607295054027</v>
      </c>
      <c r="G211" s="25">
        <v>50.075183307731436</v>
      </c>
      <c r="H211" s="30">
        <f>0</f>
        <v>0</v>
      </c>
    </row>
    <row r="212" spans="2:8" x14ac:dyDescent="0.25">
      <c r="B212" s="26">
        <v>211</v>
      </c>
      <c r="C212" s="39">
        <v>19.745691997095435</v>
      </c>
      <c r="D212" s="27">
        <v>-41.407156868626629</v>
      </c>
      <c r="E212" s="27">
        <v>-143.05657728762517</v>
      </c>
      <c r="F212" s="27">
        <v>72.983547361773972</v>
      </c>
      <c r="G212" s="27">
        <v>19.745691997095435</v>
      </c>
      <c r="H212" s="31">
        <f>0</f>
        <v>0</v>
      </c>
    </row>
    <row r="213" spans="2:8" x14ac:dyDescent="0.25">
      <c r="B213" s="23">
        <v>212</v>
      </c>
      <c r="C213" s="24">
        <v>249.6208261706777</v>
      </c>
      <c r="D213" s="25">
        <v>249.6208261706777</v>
      </c>
      <c r="E213" s="25">
        <v>70.966787228829702</v>
      </c>
      <c r="F213" s="25">
        <v>127.29290958557085</v>
      </c>
      <c r="G213" s="25">
        <v>82.954785449467039</v>
      </c>
      <c r="H213" s="30">
        <f>0</f>
        <v>0</v>
      </c>
    </row>
    <row r="214" spans="2:8" x14ac:dyDescent="0.25">
      <c r="B214" s="26">
        <v>213</v>
      </c>
      <c r="C214" s="39">
        <v>217.64950303774768</v>
      </c>
      <c r="D214" s="27">
        <v>201.91385220148379</v>
      </c>
      <c r="E214" s="27">
        <v>217.64950303774768</v>
      </c>
      <c r="F214" s="27">
        <v>70.79738723536731</v>
      </c>
      <c r="G214" s="27">
        <v>32.939653407217605</v>
      </c>
      <c r="H214" s="31">
        <f>0</f>
        <v>0</v>
      </c>
    </row>
    <row r="215" spans="2:8" x14ac:dyDescent="0.25">
      <c r="B215" s="23">
        <v>214</v>
      </c>
      <c r="C215" s="24">
        <v>207.9578305614647</v>
      </c>
      <c r="D215" s="25">
        <v>272.49338100660799</v>
      </c>
      <c r="E215" s="25">
        <v>207.9578305614647</v>
      </c>
      <c r="F215" s="25">
        <v>241.04663864054507</v>
      </c>
      <c r="G215" s="25">
        <v>-39.951485221778825</v>
      </c>
      <c r="H215" s="30">
        <f>0</f>
        <v>0</v>
      </c>
    </row>
    <row r="216" spans="2:8" x14ac:dyDescent="0.25">
      <c r="B216" s="26">
        <v>215</v>
      </c>
      <c r="C216" s="39">
        <v>139.37700863100582</v>
      </c>
      <c r="D216" s="27">
        <v>139.37700863100582</v>
      </c>
      <c r="E216" s="27">
        <v>-28.011351498329148</v>
      </c>
      <c r="F216" s="27">
        <v>85.292055727273294</v>
      </c>
      <c r="G216" s="27">
        <v>12.474480054226575</v>
      </c>
      <c r="H216" s="31">
        <f>0</f>
        <v>0</v>
      </c>
    </row>
    <row r="217" spans="2:8" x14ac:dyDescent="0.25">
      <c r="B217" s="23">
        <v>216</v>
      </c>
      <c r="C217" s="24">
        <v>346.04391635141258</v>
      </c>
      <c r="D217" s="25">
        <v>346.04391635141258</v>
      </c>
      <c r="E217" s="25">
        <v>61.454286271361298</v>
      </c>
      <c r="F217" s="25">
        <v>177.3137173177318</v>
      </c>
      <c r="G217" s="25">
        <v>-24.305614034013431</v>
      </c>
      <c r="H217" s="30">
        <f>0</f>
        <v>0</v>
      </c>
    </row>
    <row r="218" spans="2:8" x14ac:dyDescent="0.25">
      <c r="B218" s="26">
        <v>217</v>
      </c>
      <c r="C218" s="39">
        <v>303.60734555647861</v>
      </c>
      <c r="D218" s="27">
        <v>278.88325693433251</v>
      </c>
      <c r="E218" s="27">
        <v>91.571953427834856</v>
      </c>
      <c r="F218" s="27">
        <v>303.60734555647861</v>
      </c>
      <c r="G218" s="27">
        <v>84.641554711042517</v>
      </c>
      <c r="H218" s="31">
        <f>0</f>
        <v>0</v>
      </c>
    </row>
    <row r="219" spans="2:8" x14ac:dyDescent="0.25">
      <c r="B219" s="23">
        <v>218</v>
      </c>
      <c r="C219" s="24">
        <v>11.92567294978415</v>
      </c>
      <c r="D219" s="25">
        <v>294.88719062082936</v>
      </c>
      <c r="E219" s="25">
        <v>-40.008021633258423</v>
      </c>
      <c r="F219" s="25">
        <v>105.56557212387449</v>
      </c>
      <c r="G219" s="25">
        <v>11.92567294978415</v>
      </c>
      <c r="H219" s="30">
        <f>0</f>
        <v>0</v>
      </c>
    </row>
    <row r="220" spans="2:8" x14ac:dyDescent="0.25">
      <c r="B220" s="26">
        <v>219</v>
      </c>
      <c r="C220" s="39">
        <v>116.06709958215511</v>
      </c>
      <c r="D220" s="27">
        <v>7.6717813915605859</v>
      </c>
      <c r="E220" s="27">
        <v>62.2611348725627</v>
      </c>
      <c r="F220" s="27">
        <v>116.06709958215511</v>
      </c>
      <c r="G220" s="27">
        <v>61.027480484066245</v>
      </c>
      <c r="H220" s="31">
        <f>0</f>
        <v>0</v>
      </c>
    </row>
    <row r="221" spans="2:8" x14ac:dyDescent="0.25">
      <c r="B221" s="23">
        <v>220</v>
      </c>
      <c r="C221" s="24">
        <v>109.31909814516706</v>
      </c>
      <c r="D221" s="25">
        <v>6.7912018182788643</v>
      </c>
      <c r="E221" s="25">
        <v>30.959662328037243</v>
      </c>
      <c r="F221" s="25">
        <v>109.31909814516706</v>
      </c>
      <c r="G221" s="25">
        <v>28.203870560375968</v>
      </c>
      <c r="H221" s="30">
        <f>0</f>
        <v>0</v>
      </c>
    </row>
    <row r="222" spans="2:8" x14ac:dyDescent="0.25">
      <c r="B222" s="26">
        <v>221</v>
      </c>
      <c r="C222" s="39">
        <v>65.445139862677365</v>
      </c>
      <c r="D222" s="27">
        <v>65.445139862677365</v>
      </c>
      <c r="E222" s="27">
        <v>72.295126024989557</v>
      </c>
      <c r="F222" s="27">
        <v>-7.912339895657226</v>
      </c>
      <c r="G222" s="27">
        <v>78.238051954529354</v>
      </c>
      <c r="H222" s="31">
        <f>0</f>
        <v>0</v>
      </c>
    </row>
    <row r="223" spans="2:8" x14ac:dyDescent="0.25">
      <c r="B223" s="23">
        <v>222</v>
      </c>
      <c r="C223" s="24">
        <v>22.309428492082027</v>
      </c>
      <c r="D223" s="25">
        <v>19.91374952924464</v>
      </c>
      <c r="E223" s="25">
        <v>-32.603805311779027</v>
      </c>
      <c r="F223" s="25">
        <v>279.43075045694582</v>
      </c>
      <c r="G223" s="25">
        <v>22.309428492082027</v>
      </c>
      <c r="H223" s="30">
        <f>0</f>
        <v>0</v>
      </c>
    </row>
    <row r="224" spans="2:8" x14ac:dyDescent="0.25">
      <c r="B224" s="26">
        <v>223</v>
      </c>
      <c r="C224" s="39">
        <v>59.813956856621409</v>
      </c>
      <c r="D224" s="27">
        <v>-221.37973175077559</v>
      </c>
      <c r="E224" s="27">
        <v>119.45438816814185</v>
      </c>
      <c r="F224" s="27">
        <v>-1.7619099771712143</v>
      </c>
      <c r="G224" s="27">
        <v>59.813956856621409</v>
      </c>
      <c r="H224" s="31">
        <f>0</f>
        <v>0</v>
      </c>
    </row>
    <row r="225" spans="2:8" x14ac:dyDescent="0.25">
      <c r="B225" s="23">
        <v>224</v>
      </c>
      <c r="C225" s="24">
        <v>111.71487512144029</v>
      </c>
      <c r="D225" s="25">
        <v>-47.49896948395704</v>
      </c>
      <c r="E225" s="25">
        <v>113.81915002684241</v>
      </c>
      <c r="F225" s="25">
        <v>111.71487512144029</v>
      </c>
      <c r="G225" s="25">
        <v>75.152599889154544</v>
      </c>
      <c r="H225" s="30">
        <f>0</f>
        <v>0</v>
      </c>
    </row>
    <row r="226" spans="2:8" x14ac:dyDescent="0.25">
      <c r="B226" s="26">
        <v>225</v>
      </c>
      <c r="C226" s="39">
        <v>54.108909506041464</v>
      </c>
      <c r="D226" s="27">
        <v>-170.98253217462781</v>
      </c>
      <c r="E226" s="27">
        <v>54.860028407605647</v>
      </c>
      <c r="F226" s="27">
        <v>54.108909506041464</v>
      </c>
      <c r="G226" s="27">
        <v>127.54713197739264</v>
      </c>
      <c r="H226" s="31">
        <f>0</f>
        <v>0</v>
      </c>
    </row>
    <row r="227" spans="2:8" x14ac:dyDescent="0.25">
      <c r="B227" s="23">
        <v>226</v>
      </c>
      <c r="C227" s="24">
        <v>8.9445004533512389</v>
      </c>
      <c r="D227" s="25">
        <v>-18.871430997153524</v>
      </c>
      <c r="E227" s="25">
        <v>60.564930570758861</v>
      </c>
      <c r="F227" s="25">
        <v>8.9445004533512389</v>
      </c>
      <c r="G227" s="25">
        <v>47.943757971646605</v>
      </c>
      <c r="H227" s="30">
        <f>0</f>
        <v>0</v>
      </c>
    </row>
    <row r="228" spans="2:8" x14ac:dyDescent="0.25">
      <c r="B228" s="26">
        <v>227</v>
      </c>
      <c r="C228" s="39">
        <v>123.57752908679775</v>
      </c>
      <c r="D228" s="27">
        <v>123.57752908679775</v>
      </c>
      <c r="E228" s="27">
        <v>169.5831712061717</v>
      </c>
      <c r="F228" s="27">
        <v>45.990373742003854</v>
      </c>
      <c r="G228" s="27">
        <v>-49.175772023304091</v>
      </c>
      <c r="H228" s="31">
        <f>0</f>
        <v>0</v>
      </c>
    </row>
    <row r="229" spans="2:8" x14ac:dyDescent="0.25">
      <c r="B229" s="23">
        <v>228</v>
      </c>
      <c r="C229" s="24">
        <v>0</v>
      </c>
      <c r="D229" s="25">
        <v>-107.08921834912897</v>
      </c>
      <c r="E229" s="25">
        <v>3.6456439424500999</v>
      </c>
      <c r="F229" s="25">
        <v>-0.46328120293226505</v>
      </c>
      <c r="G229" s="25">
        <v>64.5817290871708</v>
      </c>
      <c r="H229" s="30">
        <f>0</f>
        <v>0</v>
      </c>
    </row>
    <row r="230" spans="2:8" x14ac:dyDescent="0.25">
      <c r="B230" s="26">
        <v>229</v>
      </c>
      <c r="C230" s="39">
        <v>250.29128330047271</v>
      </c>
      <c r="D230" s="27">
        <v>69.345534003689878</v>
      </c>
      <c r="E230" s="27">
        <v>148.90821564488772</v>
      </c>
      <c r="F230" s="27">
        <v>250.29128330047271</v>
      </c>
      <c r="G230" s="27">
        <v>51.336611147753416</v>
      </c>
      <c r="H230" s="31">
        <f>0</f>
        <v>0</v>
      </c>
    </row>
    <row r="231" spans="2:8" x14ac:dyDescent="0.25">
      <c r="B231" s="23">
        <v>230</v>
      </c>
      <c r="C231" s="24">
        <v>152.47046947317617</v>
      </c>
      <c r="D231" s="25">
        <v>22.230797663555933</v>
      </c>
      <c r="E231" s="25">
        <v>35.938532575701572</v>
      </c>
      <c r="F231" s="25">
        <v>152.47046947317617</v>
      </c>
      <c r="G231" s="25">
        <v>72.779229582632837</v>
      </c>
      <c r="H231" s="30">
        <f>0</f>
        <v>0</v>
      </c>
    </row>
    <row r="232" spans="2:8" x14ac:dyDescent="0.25">
      <c r="B232" s="26">
        <v>231</v>
      </c>
      <c r="C232" s="39">
        <v>402.64803994737753</v>
      </c>
      <c r="D232" s="27">
        <v>402.64803994737753</v>
      </c>
      <c r="E232" s="27">
        <v>8.8071747627835748</v>
      </c>
      <c r="F232" s="27">
        <v>205.58663429100656</v>
      </c>
      <c r="G232" s="27">
        <v>59.068761911429618</v>
      </c>
      <c r="H232" s="31">
        <f>0</f>
        <v>0</v>
      </c>
    </row>
    <row r="233" spans="2:8" x14ac:dyDescent="0.25">
      <c r="B233" s="23">
        <v>232</v>
      </c>
      <c r="C233" s="24">
        <v>343.91889117141636</v>
      </c>
      <c r="D233" s="25">
        <v>13.5076370559119</v>
      </c>
      <c r="E233" s="25">
        <v>-93.027311446285836</v>
      </c>
      <c r="F233" s="25">
        <v>343.91889117141636</v>
      </c>
      <c r="G233" s="25">
        <v>7.9000790082578547</v>
      </c>
      <c r="H233" s="30">
        <f>0</f>
        <v>0</v>
      </c>
    </row>
    <row r="234" spans="2:8" x14ac:dyDescent="0.25">
      <c r="B234" s="26">
        <v>233</v>
      </c>
      <c r="C234" s="39">
        <v>24.184317030350272</v>
      </c>
      <c r="D234" s="27">
        <v>24.184317030350272</v>
      </c>
      <c r="E234" s="27">
        <v>-88.11028958174299</v>
      </c>
      <c r="F234" s="27">
        <v>18.451702404465308</v>
      </c>
      <c r="G234" s="27">
        <v>152.60995008270424</v>
      </c>
      <c r="H234" s="31">
        <f>0</f>
        <v>0</v>
      </c>
    </row>
    <row r="235" spans="2:8" x14ac:dyDescent="0.25">
      <c r="B235" s="23">
        <v>234</v>
      </c>
      <c r="C235" s="24">
        <v>132.85177115857698</v>
      </c>
      <c r="D235" s="25">
        <v>-120.98061139734742</v>
      </c>
      <c r="E235" s="25">
        <v>102.46891918899941</v>
      </c>
      <c r="F235" s="25">
        <v>132.85177115857698</v>
      </c>
      <c r="G235" s="25">
        <v>-0.59024936543187323</v>
      </c>
      <c r="H235" s="30">
        <f>0</f>
        <v>0</v>
      </c>
    </row>
    <row r="236" spans="2:8" x14ac:dyDescent="0.25">
      <c r="B236" s="26">
        <v>235</v>
      </c>
      <c r="C236" s="39">
        <v>164.72300627697558</v>
      </c>
      <c r="D236" s="27">
        <v>387.726300997713</v>
      </c>
      <c r="E236" s="27">
        <v>164.72300627697558</v>
      </c>
      <c r="F236" s="27">
        <v>113.82067072820422</v>
      </c>
      <c r="G236" s="27">
        <v>5.3843168952403815</v>
      </c>
      <c r="H236" s="31">
        <f>0</f>
        <v>0</v>
      </c>
    </row>
    <row r="237" spans="2:8" x14ac:dyDescent="0.25">
      <c r="B237" s="23">
        <v>236</v>
      </c>
      <c r="C237" s="24">
        <v>80.800039021431019</v>
      </c>
      <c r="D237" s="25">
        <v>-185.18252040861603</v>
      </c>
      <c r="E237" s="25">
        <v>213.62901624279701</v>
      </c>
      <c r="F237" s="25">
        <v>80.800039021431019</v>
      </c>
      <c r="G237" s="25">
        <v>34.559822299294567</v>
      </c>
      <c r="H237" s="30">
        <f>0</f>
        <v>0</v>
      </c>
    </row>
    <row r="238" spans="2:8" x14ac:dyDescent="0.25">
      <c r="B238" s="26">
        <v>237</v>
      </c>
      <c r="C238" s="39">
        <v>71.038156727820933</v>
      </c>
      <c r="D238" s="27">
        <v>71.038156727820933</v>
      </c>
      <c r="E238" s="27">
        <v>-18.919075388732466</v>
      </c>
      <c r="F238" s="27">
        <v>-26.751185012588707</v>
      </c>
      <c r="G238" s="27">
        <v>0.90479667629598026</v>
      </c>
      <c r="H238" s="31">
        <f>0</f>
        <v>0</v>
      </c>
    </row>
    <row r="239" spans="2:8" x14ac:dyDescent="0.25">
      <c r="B239" s="23">
        <v>238</v>
      </c>
      <c r="C239" s="24">
        <v>50.963609639393567</v>
      </c>
      <c r="D239" s="25">
        <v>-29.191946930161009</v>
      </c>
      <c r="E239" s="25">
        <v>157.48241637141635</v>
      </c>
      <c r="F239" s="25">
        <v>38.901980133503841</v>
      </c>
      <c r="G239" s="25">
        <v>50.963609639393567</v>
      </c>
      <c r="H239" s="30">
        <f>0</f>
        <v>0</v>
      </c>
    </row>
    <row r="240" spans="2:8" x14ac:dyDescent="0.25">
      <c r="B240" s="26">
        <v>239</v>
      </c>
      <c r="C240" s="39">
        <v>57.213750432654187</v>
      </c>
      <c r="D240" s="27">
        <v>151.42455215516995</v>
      </c>
      <c r="E240" s="27">
        <v>36.936080159283193</v>
      </c>
      <c r="F240" s="27">
        <v>-7.4276650609473904</v>
      </c>
      <c r="G240" s="27">
        <v>57.213750432654187</v>
      </c>
      <c r="H240" s="31">
        <f>0</f>
        <v>0</v>
      </c>
    </row>
    <row r="241" spans="2:8" x14ac:dyDescent="0.25">
      <c r="B241" s="23">
        <v>240</v>
      </c>
      <c r="C241" s="24">
        <v>35.036378455912583</v>
      </c>
      <c r="D241" s="25">
        <v>-59.19175174300733</v>
      </c>
      <c r="E241" s="25">
        <v>-44.965263095015388</v>
      </c>
      <c r="F241" s="25">
        <v>35.036378455912583</v>
      </c>
      <c r="G241" s="25">
        <v>42.546249688729226</v>
      </c>
      <c r="H241" s="30">
        <f>0</f>
        <v>0</v>
      </c>
    </row>
    <row r="242" spans="2:8" x14ac:dyDescent="0.25">
      <c r="B242" s="26">
        <v>241</v>
      </c>
      <c r="C242" s="39">
        <v>52.704407735135007</v>
      </c>
      <c r="D242" s="27">
        <v>-12.365342454100272</v>
      </c>
      <c r="E242" s="27">
        <v>12.139498712826772</v>
      </c>
      <c r="F242" s="27">
        <v>52.704407735135007</v>
      </c>
      <c r="G242" s="27">
        <v>31.457888294774094</v>
      </c>
      <c r="H242" s="31">
        <f>0</f>
        <v>0</v>
      </c>
    </row>
    <row r="243" spans="2:8" x14ac:dyDescent="0.25">
      <c r="B243" s="23">
        <v>242</v>
      </c>
      <c r="C243" s="24">
        <v>130.26501618888159</v>
      </c>
      <c r="D243" s="25">
        <v>130.26501618888159</v>
      </c>
      <c r="E243" s="25">
        <v>13.640540666238678</v>
      </c>
      <c r="F243" s="25">
        <v>-51.966123784324509</v>
      </c>
      <c r="G243" s="25">
        <v>52.903193738722145</v>
      </c>
      <c r="H243" s="30">
        <f>0</f>
        <v>0</v>
      </c>
    </row>
    <row r="244" spans="2:8" x14ac:dyDescent="0.25">
      <c r="B244" s="26">
        <v>243</v>
      </c>
      <c r="C244" s="39">
        <v>71.882501973545232</v>
      </c>
      <c r="D244" s="27">
        <v>84.760227870588864</v>
      </c>
      <c r="E244" s="27">
        <v>35.594947600430558</v>
      </c>
      <c r="F244" s="27">
        <v>71.882501973545232</v>
      </c>
      <c r="G244" s="27">
        <v>60.11380067450235</v>
      </c>
      <c r="H244" s="31">
        <f>0</f>
        <v>0</v>
      </c>
    </row>
    <row r="245" spans="2:8" x14ac:dyDescent="0.25">
      <c r="B245" s="23">
        <v>244</v>
      </c>
      <c r="C245" s="24">
        <v>88.560780656397725</v>
      </c>
      <c r="D245" s="25">
        <v>79.362754847952417</v>
      </c>
      <c r="E245" s="25">
        <v>97.824828726786336</v>
      </c>
      <c r="F245" s="25">
        <v>88.560780656397725</v>
      </c>
      <c r="G245" s="25">
        <v>52.672116868220755</v>
      </c>
      <c r="H245" s="30">
        <f>0</f>
        <v>0</v>
      </c>
    </row>
    <row r="246" spans="2:8" x14ac:dyDescent="0.25">
      <c r="B246" s="26">
        <v>245</v>
      </c>
      <c r="C246" s="39">
        <v>145.82366300691734</v>
      </c>
      <c r="D246" s="27">
        <v>136.20056557325569</v>
      </c>
      <c r="E246" s="27">
        <v>-85.921960993769375</v>
      </c>
      <c r="F246" s="27">
        <v>145.82366300691734</v>
      </c>
      <c r="G246" s="27">
        <v>73.944783513849899</v>
      </c>
      <c r="H246" s="31">
        <f>0</f>
        <v>0</v>
      </c>
    </row>
    <row r="247" spans="2:8" x14ac:dyDescent="0.25">
      <c r="B247" s="23">
        <v>246</v>
      </c>
      <c r="C247" s="24">
        <v>206.97916405176062</v>
      </c>
      <c r="D247" s="25">
        <v>104.39366799394698</v>
      </c>
      <c r="E247" s="25">
        <v>94.758404186023512</v>
      </c>
      <c r="F247" s="25">
        <v>206.97916405176062</v>
      </c>
      <c r="G247" s="25">
        <v>6.0126594866184604</v>
      </c>
      <c r="H247" s="30">
        <f>0</f>
        <v>0</v>
      </c>
    </row>
    <row r="248" spans="2:8" x14ac:dyDescent="0.25">
      <c r="B248" s="26">
        <v>247</v>
      </c>
      <c r="C248" s="39">
        <v>129.34296991427394</v>
      </c>
      <c r="D248" s="27">
        <v>-7.7143469484531693</v>
      </c>
      <c r="E248" s="27">
        <v>-57.318098716213157</v>
      </c>
      <c r="F248" s="27">
        <v>129.34296991427394</v>
      </c>
      <c r="G248" s="27">
        <v>20.926295617322001</v>
      </c>
      <c r="H248" s="31">
        <f>0</f>
        <v>0</v>
      </c>
    </row>
    <row r="249" spans="2:8" x14ac:dyDescent="0.25">
      <c r="B249" s="23">
        <v>248</v>
      </c>
      <c r="C249" s="24">
        <v>254.91388944544786</v>
      </c>
      <c r="D249" s="25">
        <v>254.91388944544786</v>
      </c>
      <c r="E249" s="25">
        <v>-84.134199991041044</v>
      </c>
      <c r="F249" s="25">
        <v>189.19407900248703</v>
      </c>
      <c r="G249" s="25">
        <v>58.859868126976352</v>
      </c>
      <c r="H249" s="30">
        <f>0</f>
        <v>0</v>
      </c>
    </row>
    <row r="250" spans="2:8" x14ac:dyDescent="0.25">
      <c r="B250" s="26">
        <v>249</v>
      </c>
      <c r="C250" s="39">
        <v>148.0438539675107</v>
      </c>
      <c r="D250" s="27">
        <v>103.61782189356668</v>
      </c>
      <c r="E250" s="27">
        <v>48.200912808288273</v>
      </c>
      <c r="F250" s="27">
        <v>148.0438539675107</v>
      </c>
      <c r="G250" s="27">
        <v>5.0235279469432044</v>
      </c>
      <c r="H250" s="31">
        <f>0</f>
        <v>0</v>
      </c>
    </row>
    <row r="251" spans="2:8" x14ac:dyDescent="0.25">
      <c r="B251" s="23">
        <v>250</v>
      </c>
      <c r="C251" s="24">
        <v>205.32517714819502</v>
      </c>
      <c r="D251" s="25">
        <v>205.32517714819502</v>
      </c>
      <c r="E251" s="25">
        <v>96.910375132112563</v>
      </c>
      <c r="F251" s="25">
        <v>220.85992961441548</v>
      </c>
      <c r="G251" s="25">
        <v>52.047709021464499</v>
      </c>
      <c r="H251" s="30">
        <f>0</f>
        <v>0</v>
      </c>
    </row>
    <row r="252" spans="2:8" x14ac:dyDescent="0.25">
      <c r="B252" s="26">
        <v>251</v>
      </c>
      <c r="C252" s="39">
        <v>0</v>
      </c>
      <c r="D252" s="27">
        <v>-75.462799131439027</v>
      </c>
      <c r="E252" s="27">
        <v>131.8419313843728</v>
      </c>
      <c r="F252" s="27">
        <v>369.84627089233896</v>
      </c>
      <c r="G252" s="27">
        <v>-41.188168123562861</v>
      </c>
      <c r="H252" s="31">
        <f>0</f>
        <v>0</v>
      </c>
    </row>
    <row r="253" spans="2:8" x14ac:dyDescent="0.25">
      <c r="B253" s="23">
        <v>252</v>
      </c>
      <c r="C253" s="24">
        <v>332.06600377525058</v>
      </c>
      <c r="D253" s="25">
        <v>401.60192381686323</v>
      </c>
      <c r="E253" s="25">
        <v>124.24213956997141</v>
      </c>
      <c r="F253" s="25">
        <v>332.06600377525058</v>
      </c>
      <c r="G253" s="25">
        <v>61.902695317266179</v>
      </c>
      <c r="H253" s="30">
        <f>0</f>
        <v>0</v>
      </c>
    </row>
    <row r="254" spans="2:8" x14ac:dyDescent="0.25">
      <c r="B254" s="26">
        <v>253</v>
      </c>
      <c r="C254" s="39">
        <v>179.85275958982282</v>
      </c>
      <c r="D254" s="27">
        <v>4.5992512455029555E-2</v>
      </c>
      <c r="E254" s="27">
        <v>-8.1884746841977503</v>
      </c>
      <c r="F254" s="27">
        <v>179.85275958982282</v>
      </c>
      <c r="G254" s="27">
        <v>49.095143350997212</v>
      </c>
      <c r="H254" s="31">
        <f>0</f>
        <v>0</v>
      </c>
    </row>
    <row r="255" spans="2:8" x14ac:dyDescent="0.25">
      <c r="B255" s="23">
        <v>254</v>
      </c>
      <c r="C255" s="24">
        <v>284.90338233007458</v>
      </c>
      <c r="D255" s="25">
        <v>284.90338233007458</v>
      </c>
      <c r="E255" s="25">
        <v>5.7907979934424816</v>
      </c>
      <c r="F255" s="25">
        <v>123.44388421729138</v>
      </c>
      <c r="G255" s="25">
        <v>39.681184760531742</v>
      </c>
      <c r="H255" s="30">
        <f>0</f>
        <v>0</v>
      </c>
    </row>
    <row r="256" spans="2:8" x14ac:dyDescent="0.25">
      <c r="B256" s="26">
        <v>255</v>
      </c>
      <c r="C256" s="39">
        <v>395.81337089515193</v>
      </c>
      <c r="D256" s="27">
        <v>395.81337089515193</v>
      </c>
      <c r="E256" s="27">
        <v>-45.592485557674991</v>
      </c>
      <c r="F256" s="27">
        <v>156.8218905292303</v>
      </c>
      <c r="G256" s="27">
        <v>52.388850339106426</v>
      </c>
      <c r="H256" s="31">
        <f>0</f>
        <v>0</v>
      </c>
    </row>
    <row r="257" spans="2:8" x14ac:dyDescent="0.25">
      <c r="B257" s="23">
        <v>256</v>
      </c>
      <c r="C257" s="24">
        <v>251.32340115658411</v>
      </c>
      <c r="D257" s="25">
        <v>251.32340115658411</v>
      </c>
      <c r="E257" s="25">
        <v>106.65486727020553</v>
      </c>
      <c r="F257" s="25">
        <v>-5.9392057072815589</v>
      </c>
      <c r="G257" s="25">
        <v>-3.9546931235816274</v>
      </c>
      <c r="H257" s="30">
        <f>0</f>
        <v>0</v>
      </c>
    </row>
    <row r="258" spans="2:8" x14ac:dyDescent="0.25">
      <c r="B258" s="26">
        <v>257</v>
      </c>
      <c r="C258" s="39">
        <v>146.00668843795467</v>
      </c>
      <c r="D258" s="27">
        <v>-121.58343438255446</v>
      </c>
      <c r="E258" s="27">
        <v>146.00668843795467</v>
      </c>
      <c r="F258" s="27">
        <v>125.69006932674229</v>
      </c>
      <c r="G258" s="27">
        <v>-8.4885663180212205</v>
      </c>
      <c r="H258" s="31">
        <f>0</f>
        <v>0</v>
      </c>
    </row>
    <row r="259" spans="2:8" x14ac:dyDescent="0.25">
      <c r="B259" s="23">
        <v>258</v>
      </c>
      <c r="C259" s="24">
        <v>82.140651812353553</v>
      </c>
      <c r="D259" s="25">
        <v>82.140651812353553</v>
      </c>
      <c r="E259" s="25">
        <v>134.30934905403751</v>
      </c>
      <c r="F259" s="25">
        <v>55.824492720358329</v>
      </c>
      <c r="G259" s="25">
        <v>49.167935934497834</v>
      </c>
      <c r="H259" s="30">
        <f>0</f>
        <v>0</v>
      </c>
    </row>
    <row r="260" spans="2:8" x14ac:dyDescent="0.25">
      <c r="B260" s="26">
        <v>259</v>
      </c>
      <c r="C260" s="39">
        <v>180.37972672015314</v>
      </c>
      <c r="D260" s="27">
        <v>155.88049018505609</v>
      </c>
      <c r="E260" s="27">
        <v>127.04294103867387</v>
      </c>
      <c r="F260" s="27">
        <v>180.37972672015314</v>
      </c>
      <c r="G260" s="27">
        <v>110.50498676483417</v>
      </c>
      <c r="H260" s="31">
        <f>0</f>
        <v>0</v>
      </c>
    </row>
    <row r="261" spans="2:8" x14ac:dyDescent="0.25">
      <c r="B261" s="23">
        <v>260</v>
      </c>
      <c r="C261" s="24">
        <v>291.89011265426643</v>
      </c>
      <c r="D261" s="25">
        <v>291.89011265426643</v>
      </c>
      <c r="E261" s="25">
        <v>155.44104001304106</v>
      </c>
      <c r="F261" s="25">
        <v>107.2116283186447</v>
      </c>
      <c r="G261" s="25">
        <v>22.726234104330448</v>
      </c>
      <c r="H261" s="30">
        <f>0</f>
        <v>0</v>
      </c>
    </row>
    <row r="262" spans="2:8" x14ac:dyDescent="0.25">
      <c r="B262" s="26">
        <v>261</v>
      </c>
      <c r="C262" s="39">
        <v>55.501230297903177</v>
      </c>
      <c r="D262" s="27">
        <v>71.70022084726736</v>
      </c>
      <c r="E262" s="27">
        <v>55.501230297903177</v>
      </c>
      <c r="F262" s="27">
        <v>184.08044587591877</v>
      </c>
      <c r="G262" s="27">
        <v>-11.496670346239313</v>
      </c>
      <c r="H262" s="31">
        <f>0</f>
        <v>0</v>
      </c>
    </row>
    <row r="263" spans="2:8" x14ac:dyDescent="0.25">
      <c r="B263" s="23">
        <v>262</v>
      </c>
      <c r="C263" s="24">
        <v>133.73699249296436</v>
      </c>
      <c r="D263" s="25">
        <v>161.26055679916561</v>
      </c>
      <c r="E263" s="25">
        <v>-19.694564661222614</v>
      </c>
      <c r="F263" s="25">
        <v>133.73699249296436</v>
      </c>
      <c r="G263" s="25">
        <v>33.34826559796258</v>
      </c>
      <c r="H263" s="30">
        <f>0</f>
        <v>0</v>
      </c>
    </row>
    <row r="264" spans="2:8" x14ac:dyDescent="0.25">
      <c r="B264" s="26">
        <v>263</v>
      </c>
      <c r="C264" s="39">
        <v>33.042417382585171</v>
      </c>
      <c r="D264" s="27">
        <v>-14.532827966106396</v>
      </c>
      <c r="E264" s="27">
        <v>89.442407353177771</v>
      </c>
      <c r="F264" s="27">
        <v>-28.537217575635879</v>
      </c>
      <c r="G264" s="27">
        <v>33.042417382585171</v>
      </c>
      <c r="H264" s="31">
        <f>0</f>
        <v>0</v>
      </c>
    </row>
    <row r="265" spans="2:8" x14ac:dyDescent="0.25">
      <c r="B265" s="23">
        <v>264</v>
      </c>
      <c r="C265" s="24">
        <v>255.76984744850802</v>
      </c>
      <c r="D265" s="25">
        <v>28.121128268909374</v>
      </c>
      <c r="E265" s="25">
        <v>-1.7874444305500319</v>
      </c>
      <c r="F265" s="25">
        <v>255.76984744850802</v>
      </c>
      <c r="G265" s="25">
        <v>71.217966995506885</v>
      </c>
      <c r="H265" s="30">
        <f>0</f>
        <v>0</v>
      </c>
    </row>
    <row r="266" spans="2:8" x14ac:dyDescent="0.25">
      <c r="B266" s="26">
        <v>265</v>
      </c>
      <c r="C266" s="39">
        <v>158.72901796651786</v>
      </c>
      <c r="D266" s="27">
        <v>158.72901796651786</v>
      </c>
      <c r="E266" s="27">
        <v>156.88137672033105</v>
      </c>
      <c r="F266" s="27">
        <v>14.455949967486447</v>
      </c>
      <c r="G266" s="27">
        <v>26.3464327063963</v>
      </c>
      <c r="H266" s="31">
        <f>0</f>
        <v>0</v>
      </c>
    </row>
    <row r="267" spans="2:8" x14ac:dyDescent="0.25">
      <c r="B267" s="23">
        <v>266</v>
      </c>
      <c r="C267" s="24">
        <v>146.87101925616236</v>
      </c>
      <c r="D267" s="25">
        <v>146.87101925616236</v>
      </c>
      <c r="E267" s="25">
        <v>35.107549814267841</v>
      </c>
      <c r="F267" s="25">
        <v>37.329612439293555</v>
      </c>
      <c r="G267" s="25">
        <v>55.381451794295089</v>
      </c>
      <c r="H267" s="30">
        <f>0</f>
        <v>0</v>
      </c>
    </row>
    <row r="268" spans="2:8" x14ac:dyDescent="0.25">
      <c r="B268" s="26">
        <v>267</v>
      </c>
      <c r="C268" s="39">
        <v>19.059501286734587</v>
      </c>
      <c r="D268" s="27">
        <v>19.059501286734587</v>
      </c>
      <c r="E268" s="27">
        <v>-113.06716734118464</v>
      </c>
      <c r="F268" s="27">
        <v>29.376885829924831</v>
      </c>
      <c r="G268" s="27">
        <v>13.977008966157367</v>
      </c>
      <c r="H268" s="31">
        <f>0</f>
        <v>0</v>
      </c>
    </row>
    <row r="269" spans="2:8" x14ac:dyDescent="0.25">
      <c r="B269" s="23">
        <v>268</v>
      </c>
      <c r="C269" s="24">
        <v>90.364990359621714</v>
      </c>
      <c r="D269" s="25">
        <v>-176.37120536703071</v>
      </c>
      <c r="E269" s="25">
        <v>125.33294657527892</v>
      </c>
      <c r="F269" s="25">
        <v>90.364990359621714</v>
      </c>
      <c r="G269" s="25">
        <v>7.574524199644884</v>
      </c>
      <c r="H269" s="30">
        <f>0</f>
        <v>0</v>
      </c>
    </row>
    <row r="270" spans="2:8" x14ac:dyDescent="0.25">
      <c r="B270" s="26">
        <v>269</v>
      </c>
      <c r="C270" s="39">
        <v>189.33398734766206</v>
      </c>
      <c r="D270" s="27">
        <v>189.33398734766206</v>
      </c>
      <c r="E270" s="27">
        <v>-4.3353576733939576</v>
      </c>
      <c r="F270" s="27">
        <v>-32.991740506421792</v>
      </c>
      <c r="G270" s="27">
        <v>115.65900457486632</v>
      </c>
      <c r="H270" s="31">
        <f>0</f>
        <v>0</v>
      </c>
    </row>
    <row r="271" spans="2:8" x14ac:dyDescent="0.25">
      <c r="B271" s="23">
        <v>270</v>
      </c>
      <c r="C271" s="24">
        <v>104.9740680461359</v>
      </c>
      <c r="D271" s="25">
        <v>57.077241383231083</v>
      </c>
      <c r="E271" s="25">
        <v>-6.8804248397904928</v>
      </c>
      <c r="F271" s="25">
        <v>104.9740680461359</v>
      </c>
      <c r="G271" s="25">
        <v>22.879539078139782</v>
      </c>
      <c r="H271" s="30">
        <f>0</f>
        <v>0</v>
      </c>
    </row>
    <row r="272" spans="2:8" x14ac:dyDescent="0.25">
      <c r="B272" s="26">
        <v>271</v>
      </c>
      <c r="C272" s="39">
        <v>90.618009617545653</v>
      </c>
      <c r="D272" s="27">
        <v>90.618009617545653</v>
      </c>
      <c r="E272" s="27">
        <v>61.128283049842295</v>
      </c>
      <c r="F272" s="27">
        <v>98.689558157838349</v>
      </c>
      <c r="G272" s="27">
        <v>69.290438991647633</v>
      </c>
      <c r="H272" s="31">
        <f>0</f>
        <v>0</v>
      </c>
    </row>
    <row r="273" spans="2:8" x14ac:dyDescent="0.25">
      <c r="B273" s="23">
        <v>272</v>
      </c>
      <c r="C273" s="24">
        <v>15.631488311771243</v>
      </c>
      <c r="D273" s="25">
        <v>66.61745225733759</v>
      </c>
      <c r="E273" s="25">
        <v>-1.2771434399686115</v>
      </c>
      <c r="F273" s="25">
        <v>-154.79764364779459</v>
      </c>
      <c r="G273" s="25">
        <v>15.631488311771243</v>
      </c>
      <c r="H273" s="30">
        <f>0</f>
        <v>0</v>
      </c>
    </row>
    <row r="274" spans="2:8" x14ac:dyDescent="0.25">
      <c r="B274" s="26">
        <v>273</v>
      </c>
      <c r="C274" s="39">
        <v>76.06193645530476</v>
      </c>
      <c r="D274" s="27">
        <v>126.00388421854333</v>
      </c>
      <c r="E274" s="27">
        <v>-36.127872265186312</v>
      </c>
      <c r="F274" s="27">
        <v>76.06193645530476</v>
      </c>
      <c r="G274" s="27">
        <v>7.2549723274622764</v>
      </c>
      <c r="H274" s="31">
        <f>0</f>
        <v>0</v>
      </c>
    </row>
    <row r="275" spans="2:8" x14ac:dyDescent="0.25">
      <c r="B275" s="23">
        <v>274</v>
      </c>
      <c r="C275" s="24">
        <v>107.96841011133714</v>
      </c>
      <c r="D275" s="25">
        <v>365.51723993382871</v>
      </c>
      <c r="E275" s="25">
        <v>90.564790821786772</v>
      </c>
      <c r="F275" s="25">
        <v>265.96328268578623</v>
      </c>
      <c r="G275" s="25">
        <v>107.96841011133714</v>
      </c>
      <c r="H275" s="30">
        <f>0</f>
        <v>0</v>
      </c>
    </row>
    <row r="276" spans="2:8" x14ac:dyDescent="0.25">
      <c r="B276" s="26">
        <v>275</v>
      </c>
      <c r="C276" s="39">
        <v>174.65367855386799</v>
      </c>
      <c r="D276" s="27">
        <v>153.0824666230711</v>
      </c>
      <c r="E276" s="27">
        <v>47.439087704709024</v>
      </c>
      <c r="F276" s="27">
        <v>174.65367855386799</v>
      </c>
      <c r="G276" s="27">
        <v>109.43889433435666</v>
      </c>
      <c r="H276" s="31">
        <f>0</f>
        <v>0</v>
      </c>
    </row>
    <row r="277" spans="2:8" x14ac:dyDescent="0.25">
      <c r="B277" s="23">
        <v>276</v>
      </c>
      <c r="C277" s="24">
        <v>49.224385104265785</v>
      </c>
      <c r="D277" s="25">
        <v>115.76650662609408</v>
      </c>
      <c r="E277" s="25">
        <v>-60.757327690569994</v>
      </c>
      <c r="F277" s="25">
        <v>49.224385104265785</v>
      </c>
      <c r="G277" s="25">
        <v>-30.259336658437476</v>
      </c>
      <c r="H277" s="30">
        <f>0</f>
        <v>0</v>
      </c>
    </row>
    <row r="278" spans="2:8" x14ac:dyDescent="0.25">
      <c r="B278" s="26">
        <v>277</v>
      </c>
      <c r="C278" s="39">
        <v>219.00416405728896</v>
      </c>
      <c r="D278" s="27">
        <v>43.098691619907434</v>
      </c>
      <c r="E278" s="27">
        <v>-10.83150325481656</v>
      </c>
      <c r="F278" s="27">
        <v>219.00416405728896</v>
      </c>
      <c r="G278" s="27">
        <v>28.043574930867599</v>
      </c>
      <c r="H278" s="31">
        <f>0</f>
        <v>0</v>
      </c>
    </row>
    <row r="279" spans="2:8" x14ac:dyDescent="0.25">
      <c r="B279" s="23">
        <v>278</v>
      </c>
      <c r="C279" s="24">
        <v>184.04735648142128</v>
      </c>
      <c r="D279" s="25">
        <v>-102.69341263616181</v>
      </c>
      <c r="E279" s="25">
        <v>184.04735648142128</v>
      </c>
      <c r="F279" s="25">
        <v>146.33902003654731</v>
      </c>
      <c r="G279" s="25">
        <v>74.32041356757135</v>
      </c>
      <c r="H279" s="30">
        <f>0</f>
        <v>0</v>
      </c>
    </row>
    <row r="280" spans="2:8" x14ac:dyDescent="0.25">
      <c r="B280" s="26">
        <v>279</v>
      </c>
      <c r="C280" s="39">
        <v>62.42264376274067</v>
      </c>
      <c r="D280" s="27">
        <v>-33.921482159751235</v>
      </c>
      <c r="E280" s="27">
        <v>77.282725413344409</v>
      </c>
      <c r="F280" s="27">
        <v>62.42264376274067</v>
      </c>
      <c r="G280" s="27">
        <v>3.0605282140194774</v>
      </c>
      <c r="H280" s="31">
        <f>0</f>
        <v>0</v>
      </c>
    </row>
    <row r="281" spans="2:8" x14ac:dyDescent="0.25">
      <c r="B281" s="23">
        <v>280</v>
      </c>
      <c r="C281" s="24">
        <v>0</v>
      </c>
      <c r="D281" s="25">
        <v>-20.631441784972097</v>
      </c>
      <c r="E281" s="25">
        <v>-34.798712592316193</v>
      </c>
      <c r="F281" s="25">
        <v>116.60614331556627</v>
      </c>
      <c r="G281" s="25">
        <v>-31.181226760545385</v>
      </c>
      <c r="H281" s="30">
        <f>0</f>
        <v>0</v>
      </c>
    </row>
    <row r="282" spans="2:8" x14ac:dyDescent="0.25">
      <c r="B282" s="26">
        <v>281</v>
      </c>
      <c r="C282" s="39">
        <v>192.63930363396625</v>
      </c>
      <c r="D282" s="27">
        <v>175.61065161844874</v>
      </c>
      <c r="E282" s="27">
        <v>107.02505038354334</v>
      </c>
      <c r="F282" s="27">
        <v>192.63930363396625</v>
      </c>
      <c r="G282" s="27">
        <v>56.936657747242826</v>
      </c>
      <c r="H282" s="31">
        <f>0</f>
        <v>0</v>
      </c>
    </row>
    <row r="283" spans="2:8" x14ac:dyDescent="0.25">
      <c r="B283" s="23">
        <v>282</v>
      </c>
      <c r="C283" s="24">
        <v>210.7221214885995</v>
      </c>
      <c r="D283" s="25">
        <v>173.10395497901766</v>
      </c>
      <c r="E283" s="25">
        <v>-10.336971714919144</v>
      </c>
      <c r="F283" s="25">
        <v>210.7221214885995</v>
      </c>
      <c r="G283" s="25">
        <v>88.938079209038804</v>
      </c>
      <c r="H283" s="30">
        <f>0</f>
        <v>0</v>
      </c>
    </row>
    <row r="284" spans="2:8" x14ac:dyDescent="0.25">
      <c r="B284" s="26">
        <v>283</v>
      </c>
      <c r="C284" s="39">
        <v>73.54611772854598</v>
      </c>
      <c r="D284" s="27">
        <v>330.8183036984783</v>
      </c>
      <c r="E284" s="27">
        <v>14.497219802182784</v>
      </c>
      <c r="F284" s="27">
        <v>73.54611772854598</v>
      </c>
      <c r="G284" s="27">
        <v>26.83238747080571</v>
      </c>
      <c r="H284" s="31">
        <f>0</f>
        <v>0</v>
      </c>
    </row>
    <row r="285" spans="2:8" x14ac:dyDescent="0.25">
      <c r="B285" s="23">
        <v>284</v>
      </c>
      <c r="C285" s="24">
        <v>188.95355155238195</v>
      </c>
      <c r="D285" s="25">
        <v>-1.730903116574197</v>
      </c>
      <c r="E285" s="25">
        <v>64.435640923963547</v>
      </c>
      <c r="F285" s="25">
        <v>188.95355155238195</v>
      </c>
      <c r="G285" s="25">
        <v>63.950634328293972</v>
      </c>
      <c r="H285" s="30">
        <f>0</f>
        <v>0</v>
      </c>
    </row>
    <row r="286" spans="2:8" x14ac:dyDescent="0.25">
      <c r="B286" s="26">
        <v>285</v>
      </c>
      <c r="C286" s="39">
        <v>122.41772899881246</v>
      </c>
      <c r="D286" s="27">
        <v>-42.873688654083338</v>
      </c>
      <c r="E286" s="27">
        <v>-12.138407969346886</v>
      </c>
      <c r="F286" s="27">
        <v>122.41772899881246</v>
      </c>
      <c r="G286" s="27">
        <v>70.727964476714121</v>
      </c>
      <c r="H286" s="31">
        <f>0</f>
        <v>0</v>
      </c>
    </row>
    <row r="287" spans="2:8" x14ac:dyDescent="0.25">
      <c r="B287" s="23">
        <v>286</v>
      </c>
      <c r="C287" s="24">
        <v>147.27852807479877</v>
      </c>
      <c r="D287" s="25">
        <v>111.00812691749641</v>
      </c>
      <c r="E287" s="25">
        <v>-37.93273900463582</v>
      </c>
      <c r="F287" s="25">
        <v>147.27852807479877</v>
      </c>
      <c r="G287" s="25">
        <v>75.509876770998289</v>
      </c>
      <c r="H287" s="30">
        <f>0</f>
        <v>0</v>
      </c>
    </row>
    <row r="288" spans="2:8" x14ac:dyDescent="0.25">
      <c r="B288" s="26">
        <v>287</v>
      </c>
      <c r="C288" s="39">
        <v>95.449097302884923</v>
      </c>
      <c r="D288" s="27">
        <v>5.1810998562951625</v>
      </c>
      <c r="E288" s="27">
        <v>95.449097302884923</v>
      </c>
      <c r="F288" s="27">
        <v>273.54739095446524</v>
      </c>
      <c r="G288" s="27">
        <v>41.699850159883347</v>
      </c>
      <c r="H288" s="31">
        <f>0</f>
        <v>0</v>
      </c>
    </row>
    <row r="289" spans="2:8" x14ac:dyDescent="0.25">
      <c r="B289" s="23">
        <v>288</v>
      </c>
      <c r="C289" s="24">
        <v>76.929472807027878</v>
      </c>
      <c r="D289" s="25">
        <v>-372.87543230690477</v>
      </c>
      <c r="E289" s="25">
        <v>33.855123598928834</v>
      </c>
      <c r="F289" s="25">
        <v>76.929472807027878</v>
      </c>
      <c r="G289" s="25">
        <v>6.7407309567341116</v>
      </c>
      <c r="H289" s="30">
        <f>0</f>
        <v>0</v>
      </c>
    </row>
    <row r="290" spans="2:8" x14ac:dyDescent="0.25">
      <c r="B290" s="26">
        <v>289</v>
      </c>
      <c r="C290" s="39">
        <v>168.67782693314456</v>
      </c>
      <c r="D290" s="27">
        <v>168.67782693314456</v>
      </c>
      <c r="E290" s="27">
        <v>52.42012224683949</v>
      </c>
      <c r="F290" s="27">
        <v>43.502251635276238</v>
      </c>
      <c r="G290" s="27">
        <v>107.08239900175398</v>
      </c>
      <c r="H290" s="31">
        <f>0</f>
        <v>0</v>
      </c>
    </row>
    <row r="291" spans="2:8" x14ac:dyDescent="0.25">
      <c r="B291" s="23">
        <v>290</v>
      </c>
      <c r="C291" s="24">
        <v>82.34514607206421</v>
      </c>
      <c r="D291" s="25">
        <v>133.07017117789843</v>
      </c>
      <c r="E291" s="25">
        <v>82.34514607206421</v>
      </c>
      <c r="F291" s="25">
        <v>140.47781876927803</v>
      </c>
      <c r="G291" s="25">
        <v>21.938214302173758</v>
      </c>
      <c r="H291" s="30">
        <f>0</f>
        <v>0</v>
      </c>
    </row>
    <row r="292" spans="2:8" x14ac:dyDescent="0.25">
      <c r="B292" s="26">
        <v>291</v>
      </c>
      <c r="C292" s="39">
        <v>40.530663614677067</v>
      </c>
      <c r="D292" s="27">
        <v>-100.21765080663667</v>
      </c>
      <c r="E292" s="27">
        <v>94.366776084172756</v>
      </c>
      <c r="F292" s="27">
        <v>40.530663614677067</v>
      </c>
      <c r="G292" s="27">
        <v>-0.84838624646479843</v>
      </c>
      <c r="H292" s="31">
        <f>0</f>
        <v>0</v>
      </c>
    </row>
    <row r="293" spans="2:8" x14ac:dyDescent="0.25">
      <c r="B293" s="23">
        <v>292</v>
      </c>
      <c r="C293" s="24">
        <v>21.919778789102892</v>
      </c>
      <c r="D293" s="25">
        <v>31.83824274218712</v>
      </c>
      <c r="E293" s="25">
        <v>-4.5831917990790743</v>
      </c>
      <c r="F293" s="25">
        <v>21.919778789102892</v>
      </c>
      <c r="G293" s="25">
        <v>-64.783869900108812</v>
      </c>
      <c r="H293" s="30">
        <f>0</f>
        <v>0</v>
      </c>
    </row>
    <row r="294" spans="2:8" x14ac:dyDescent="0.25">
      <c r="B294" s="26">
        <v>293</v>
      </c>
      <c r="C294" s="39">
        <v>108.64215926318658</v>
      </c>
      <c r="D294" s="27">
        <v>108.64215926318658</v>
      </c>
      <c r="E294" s="27">
        <v>16.586240086242682</v>
      </c>
      <c r="F294" s="27">
        <v>51.799853453399038</v>
      </c>
      <c r="G294" s="27">
        <v>51.864825247561363</v>
      </c>
      <c r="H294" s="31">
        <f>0</f>
        <v>0</v>
      </c>
    </row>
    <row r="295" spans="2:8" x14ac:dyDescent="0.25">
      <c r="B295" s="23">
        <v>294</v>
      </c>
      <c r="C295" s="24">
        <v>95.183080761007034</v>
      </c>
      <c r="D295" s="25">
        <v>12.419047003152599</v>
      </c>
      <c r="E295" s="25">
        <v>38.840406079827112</v>
      </c>
      <c r="F295" s="25">
        <v>95.183080761007034</v>
      </c>
      <c r="G295" s="25">
        <v>-8.9861380259255839</v>
      </c>
      <c r="H295" s="30">
        <f>0</f>
        <v>0</v>
      </c>
    </row>
    <row r="296" spans="2:8" x14ac:dyDescent="0.25">
      <c r="B296" s="26">
        <v>295</v>
      </c>
      <c r="C296" s="39">
        <v>200.58041889882594</v>
      </c>
      <c r="D296" s="27">
        <v>283.52004544360739</v>
      </c>
      <c r="E296" s="27">
        <v>200.58041889882594</v>
      </c>
      <c r="F296" s="27">
        <v>196.15777227142644</v>
      </c>
      <c r="G296" s="27">
        <v>49.458202483376986</v>
      </c>
      <c r="H296" s="31">
        <f>0</f>
        <v>0</v>
      </c>
    </row>
    <row r="297" spans="2:8" x14ac:dyDescent="0.25">
      <c r="B297" s="23">
        <v>296</v>
      </c>
      <c r="C297" s="24">
        <v>232.11796434847136</v>
      </c>
      <c r="D297" s="25">
        <v>145.73720335217934</v>
      </c>
      <c r="E297" s="25">
        <v>-81.892629155179748</v>
      </c>
      <c r="F297" s="25">
        <v>232.11796434847136</v>
      </c>
      <c r="G297" s="25">
        <v>36.005105708123956</v>
      </c>
      <c r="H297" s="30">
        <f>0</f>
        <v>0</v>
      </c>
    </row>
    <row r="298" spans="2:8" x14ac:dyDescent="0.25">
      <c r="B298" s="26">
        <v>297</v>
      </c>
      <c r="C298" s="39">
        <v>197.2733886792733</v>
      </c>
      <c r="D298" s="27">
        <v>197.2733886792733</v>
      </c>
      <c r="E298" s="27">
        <v>22.237080019098748</v>
      </c>
      <c r="F298" s="27">
        <v>31.228324007360584</v>
      </c>
      <c r="G298" s="27">
        <v>-5.276438468777414</v>
      </c>
      <c r="H298" s="31">
        <f>0</f>
        <v>0</v>
      </c>
    </row>
    <row r="299" spans="2:8" x14ac:dyDescent="0.25">
      <c r="B299" s="23">
        <v>298</v>
      </c>
      <c r="C299" s="24">
        <v>32.511374306947573</v>
      </c>
      <c r="D299" s="25">
        <v>-30.652015600175986</v>
      </c>
      <c r="E299" s="25">
        <v>-29.551526813469238</v>
      </c>
      <c r="F299" s="25">
        <v>267.66096412469108</v>
      </c>
      <c r="G299" s="25">
        <v>32.511374306947573</v>
      </c>
      <c r="H299" s="30">
        <f>0</f>
        <v>0</v>
      </c>
    </row>
    <row r="300" spans="2:8" x14ac:dyDescent="0.25">
      <c r="B300" s="26">
        <v>299</v>
      </c>
      <c r="C300" s="39">
        <v>249.00337786782143</v>
      </c>
      <c r="D300" s="27">
        <v>323.85154376408263</v>
      </c>
      <c r="E300" s="27">
        <v>47.950565775690137</v>
      </c>
      <c r="F300" s="27">
        <v>249.00337786782143</v>
      </c>
      <c r="G300" s="27">
        <v>91.67323571982719</v>
      </c>
      <c r="H300" s="31">
        <f>0</f>
        <v>0</v>
      </c>
    </row>
    <row r="301" spans="2:8" x14ac:dyDescent="0.25">
      <c r="B301" s="23">
        <v>300</v>
      </c>
      <c r="C301" s="24">
        <v>88.4265014225725</v>
      </c>
      <c r="D301" s="25">
        <v>153.81029257649425</v>
      </c>
      <c r="E301" s="25">
        <v>88.4265014225725</v>
      </c>
      <c r="F301" s="25">
        <v>15.834805256845542</v>
      </c>
      <c r="G301" s="25">
        <v>19.042810355037023</v>
      </c>
      <c r="H301" s="30">
        <f>0</f>
        <v>0</v>
      </c>
    </row>
    <row r="302" spans="2:8" x14ac:dyDescent="0.25">
      <c r="B302" s="26">
        <v>301</v>
      </c>
      <c r="C302" s="39">
        <v>262.13780636656656</v>
      </c>
      <c r="D302" s="27">
        <v>262.13780636656656</v>
      </c>
      <c r="E302" s="27">
        <v>-72.92289705892901</v>
      </c>
      <c r="F302" s="27">
        <v>227.52218334431745</v>
      </c>
      <c r="G302" s="27">
        <v>77.479089520314659</v>
      </c>
      <c r="H302" s="31">
        <f>0</f>
        <v>0</v>
      </c>
    </row>
    <row r="303" spans="2:8" x14ac:dyDescent="0.25">
      <c r="B303" s="23">
        <v>302</v>
      </c>
      <c r="C303" s="24">
        <v>90.823459756439291</v>
      </c>
      <c r="D303" s="25">
        <v>-104.13171214620772</v>
      </c>
      <c r="E303" s="25">
        <v>143.05989962479129</v>
      </c>
      <c r="F303" s="25">
        <v>90.823459756439291</v>
      </c>
      <c r="G303" s="25">
        <v>53.963296428066656</v>
      </c>
      <c r="H303" s="30">
        <f>0</f>
        <v>0</v>
      </c>
    </row>
    <row r="304" spans="2:8" x14ac:dyDescent="0.25">
      <c r="B304" s="26">
        <v>303</v>
      </c>
      <c r="C304" s="39">
        <v>86.340258869943625</v>
      </c>
      <c r="D304" s="27">
        <v>10.634940327647854</v>
      </c>
      <c r="E304" s="27">
        <v>86.340258869943625</v>
      </c>
      <c r="F304" s="27">
        <v>71.358895083756082</v>
      </c>
      <c r="G304" s="27">
        <v>33.381950009210136</v>
      </c>
      <c r="H304" s="31">
        <f>0</f>
        <v>0</v>
      </c>
    </row>
    <row r="305" spans="2:8" x14ac:dyDescent="0.25">
      <c r="B305" s="23">
        <v>304</v>
      </c>
      <c r="C305" s="24">
        <v>16.099772970707136</v>
      </c>
      <c r="D305" s="25">
        <v>139.87029739101476</v>
      </c>
      <c r="E305" s="25">
        <v>-14.136992262544055</v>
      </c>
      <c r="F305" s="25">
        <v>16.099772970707136</v>
      </c>
      <c r="G305" s="25">
        <v>38.395164840298129</v>
      </c>
      <c r="H305" s="30">
        <f>0</f>
        <v>0</v>
      </c>
    </row>
    <row r="306" spans="2:8" x14ac:dyDescent="0.25">
      <c r="B306" s="26">
        <v>305</v>
      </c>
      <c r="C306" s="39">
        <v>58.218214090461572</v>
      </c>
      <c r="D306" s="27">
        <v>-57.706503354289737</v>
      </c>
      <c r="E306" s="27">
        <v>38.550001883105878</v>
      </c>
      <c r="F306" s="27">
        <v>118.16366347089841</v>
      </c>
      <c r="G306" s="27">
        <v>58.218214090461572</v>
      </c>
      <c r="H306" s="31">
        <f>0</f>
        <v>0</v>
      </c>
    </row>
    <row r="307" spans="2:8" x14ac:dyDescent="0.25">
      <c r="B307" s="23">
        <v>306</v>
      </c>
      <c r="C307" s="24">
        <v>74.231165513350305</v>
      </c>
      <c r="D307" s="25">
        <v>-38.085918490355681</v>
      </c>
      <c r="E307" s="25">
        <v>49.213249126140546</v>
      </c>
      <c r="F307" s="25">
        <v>93.005415568268248</v>
      </c>
      <c r="G307" s="25">
        <v>74.231165513350305</v>
      </c>
      <c r="H307" s="30">
        <f>0</f>
        <v>0</v>
      </c>
    </row>
    <row r="308" spans="2:8" x14ac:dyDescent="0.25">
      <c r="B308" s="26">
        <v>307</v>
      </c>
      <c r="C308" s="39">
        <v>10.348807641512934</v>
      </c>
      <c r="D308" s="27">
        <v>260.61225607684617</v>
      </c>
      <c r="E308" s="27">
        <v>10.348807641512934</v>
      </c>
      <c r="F308" s="27">
        <v>-52.543298900139888</v>
      </c>
      <c r="G308" s="27">
        <v>8.898787394200717</v>
      </c>
      <c r="H308" s="31">
        <f>0</f>
        <v>0</v>
      </c>
    </row>
    <row r="309" spans="2:8" x14ac:dyDescent="0.25">
      <c r="B309" s="23">
        <v>308</v>
      </c>
      <c r="C309" s="24">
        <v>0</v>
      </c>
      <c r="D309" s="25">
        <v>-43.76670671832261</v>
      </c>
      <c r="E309" s="25">
        <v>-51.906460004042927</v>
      </c>
      <c r="F309" s="25">
        <v>159.3933667014318</v>
      </c>
      <c r="G309" s="25">
        <v>-12.533193577719722</v>
      </c>
      <c r="H309" s="30">
        <f>0</f>
        <v>0</v>
      </c>
    </row>
    <row r="310" spans="2:8" x14ac:dyDescent="0.25">
      <c r="B310" s="26">
        <v>309</v>
      </c>
      <c r="C310" s="39">
        <v>212.64212245602397</v>
      </c>
      <c r="D310" s="27">
        <v>212.64212245602397</v>
      </c>
      <c r="E310" s="27">
        <v>-28.691725687854003</v>
      </c>
      <c r="F310" s="27">
        <v>0.69549284799927591</v>
      </c>
      <c r="G310" s="27">
        <v>56.505226002159532</v>
      </c>
      <c r="H310" s="31">
        <f>0</f>
        <v>0</v>
      </c>
    </row>
    <row r="311" spans="2:8" x14ac:dyDescent="0.25">
      <c r="B311" s="23">
        <v>310</v>
      </c>
      <c r="C311" s="24">
        <v>95.411268839999536</v>
      </c>
      <c r="D311" s="25">
        <v>95.411268839999536</v>
      </c>
      <c r="E311" s="25">
        <v>47.277345783973281</v>
      </c>
      <c r="F311" s="25">
        <v>61.117423071297821</v>
      </c>
      <c r="G311" s="25">
        <v>-6.44383147667331</v>
      </c>
      <c r="H311" s="30">
        <f>0</f>
        <v>0</v>
      </c>
    </row>
    <row r="312" spans="2:8" x14ac:dyDescent="0.25">
      <c r="B312" s="26">
        <v>311</v>
      </c>
      <c r="C312" s="39">
        <v>113.0994930645725</v>
      </c>
      <c r="D312" s="27">
        <v>140.56806314638567</v>
      </c>
      <c r="E312" s="27">
        <v>113.0994930645725</v>
      </c>
      <c r="F312" s="27">
        <v>36.987169930038334</v>
      </c>
      <c r="G312" s="27">
        <v>16.223391586457851</v>
      </c>
      <c r="H312" s="31">
        <f>0</f>
        <v>0</v>
      </c>
    </row>
    <row r="313" spans="2:8" x14ac:dyDescent="0.25">
      <c r="B313" s="23">
        <v>312</v>
      </c>
      <c r="C313" s="24">
        <v>226.69257190886793</v>
      </c>
      <c r="D313" s="25">
        <v>50.495193839548818</v>
      </c>
      <c r="E313" s="25">
        <v>168.10688414808578</v>
      </c>
      <c r="F313" s="25">
        <v>226.69257190886793</v>
      </c>
      <c r="G313" s="25">
        <v>-23.332394236386165</v>
      </c>
      <c r="H313" s="30">
        <f>0</f>
        <v>0</v>
      </c>
    </row>
    <row r="314" spans="2:8" x14ac:dyDescent="0.25">
      <c r="B314" s="26">
        <v>313</v>
      </c>
      <c r="C314" s="39">
        <v>103.30760201263776</v>
      </c>
      <c r="D314" s="27">
        <v>-4.1723181633979749</v>
      </c>
      <c r="E314" s="27">
        <v>89.983296149994516</v>
      </c>
      <c r="F314" s="27">
        <v>103.30760201263776</v>
      </c>
      <c r="G314" s="27">
        <v>114.97693454331912</v>
      </c>
      <c r="H314" s="31">
        <f>0</f>
        <v>0</v>
      </c>
    </row>
    <row r="315" spans="2:8" x14ac:dyDescent="0.25">
      <c r="B315" s="23">
        <v>314</v>
      </c>
      <c r="C315" s="24">
        <v>54.609422159546767</v>
      </c>
      <c r="D315" s="25">
        <v>54.609422159546767</v>
      </c>
      <c r="E315" s="25">
        <v>37.633438768144543</v>
      </c>
      <c r="F315" s="25">
        <v>-169.40106261182603</v>
      </c>
      <c r="G315" s="25">
        <v>-26.516216199971822</v>
      </c>
      <c r="H315" s="30">
        <f>0</f>
        <v>0</v>
      </c>
    </row>
    <row r="316" spans="2:8" x14ac:dyDescent="0.25">
      <c r="B316" s="26">
        <v>315</v>
      </c>
      <c r="C316" s="39">
        <v>301.98508485593027</v>
      </c>
      <c r="D316" s="27">
        <v>57.899010947087355</v>
      </c>
      <c r="E316" s="27">
        <v>66.34470318612513</v>
      </c>
      <c r="F316" s="27">
        <v>301.98508485593027</v>
      </c>
      <c r="G316" s="27">
        <v>11.051030378438593</v>
      </c>
      <c r="H316" s="31">
        <f>0</f>
        <v>0</v>
      </c>
    </row>
    <row r="317" spans="2:8" x14ac:dyDescent="0.25">
      <c r="B317" s="23">
        <v>316</v>
      </c>
      <c r="C317" s="24">
        <v>79.676036236390928</v>
      </c>
      <c r="D317" s="25">
        <v>-282.4793239252125</v>
      </c>
      <c r="E317" s="25">
        <v>-38.298494332893412</v>
      </c>
      <c r="F317" s="25">
        <v>67.690697045509836</v>
      </c>
      <c r="G317" s="25">
        <v>79.676036236390928</v>
      </c>
      <c r="H317" s="30">
        <f>0</f>
        <v>0</v>
      </c>
    </row>
    <row r="318" spans="2:8" x14ac:dyDescent="0.25">
      <c r="B318" s="26">
        <v>317</v>
      </c>
      <c r="C318" s="39">
        <v>52.000724829359207</v>
      </c>
      <c r="D318" s="27">
        <v>52.000724829359207</v>
      </c>
      <c r="E318" s="27">
        <v>19.980873987526934</v>
      </c>
      <c r="F318" s="27">
        <v>-47.059929345630565</v>
      </c>
      <c r="G318" s="27">
        <v>46.644388360412755</v>
      </c>
      <c r="H318" s="31">
        <f>0</f>
        <v>0</v>
      </c>
    </row>
    <row r="319" spans="2:8" x14ac:dyDescent="0.25">
      <c r="B319" s="23">
        <v>318</v>
      </c>
      <c r="C319" s="24">
        <v>198.27618635293786</v>
      </c>
      <c r="D319" s="25">
        <v>106.75087156106154</v>
      </c>
      <c r="E319" s="25">
        <v>17.420790760912219</v>
      </c>
      <c r="F319" s="25">
        <v>198.27618635293786</v>
      </c>
      <c r="G319" s="25">
        <v>-18.651784433895202</v>
      </c>
      <c r="H319" s="30">
        <f>0</f>
        <v>0</v>
      </c>
    </row>
    <row r="320" spans="2:8" x14ac:dyDescent="0.25">
      <c r="B320" s="26">
        <v>319</v>
      </c>
      <c r="C320" s="39">
        <v>68.576440210175249</v>
      </c>
      <c r="D320" s="27">
        <v>33.10143881347922</v>
      </c>
      <c r="E320" s="27">
        <v>98.994434220224264</v>
      </c>
      <c r="F320" s="27">
        <v>68.576440210175249</v>
      </c>
      <c r="G320" s="27">
        <v>-8.2002853715098354</v>
      </c>
      <c r="H320" s="31">
        <f>0</f>
        <v>0</v>
      </c>
    </row>
    <row r="321" spans="2:8" x14ac:dyDescent="0.25">
      <c r="B321" s="23">
        <v>320</v>
      </c>
      <c r="C321" s="24">
        <v>28.174016777719078</v>
      </c>
      <c r="D321" s="25">
        <v>131.26749999520683</v>
      </c>
      <c r="E321" s="25">
        <v>28.174016777719078</v>
      </c>
      <c r="F321" s="25">
        <v>70.411985722484587</v>
      </c>
      <c r="G321" s="25">
        <v>13.769013860571061</v>
      </c>
      <c r="H321" s="30">
        <f>0</f>
        <v>0</v>
      </c>
    </row>
    <row r="322" spans="2:8" x14ac:dyDescent="0.25">
      <c r="B322" s="26">
        <v>321</v>
      </c>
      <c r="C322" s="39">
        <v>79.737468677247676</v>
      </c>
      <c r="D322" s="27">
        <v>79.737468677247676</v>
      </c>
      <c r="E322" s="27">
        <v>-29.928204921190925</v>
      </c>
      <c r="F322" s="27">
        <v>36.014106133121473</v>
      </c>
      <c r="G322" s="27">
        <v>29.660835754758107</v>
      </c>
      <c r="H322" s="31">
        <f>0</f>
        <v>0</v>
      </c>
    </row>
    <row r="323" spans="2:8" x14ac:dyDescent="0.25">
      <c r="B323" s="23">
        <v>322</v>
      </c>
      <c r="C323" s="24">
        <v>68.123094879619828</v>
      </c>
      <c r="D323" s="25">
        <v>-61.116917933091628</v>
      </c>
      <c r="E323" s="25">
        <v>152.7291346033706</v>
      </c>
      <c r="F323" s="25">
        <v>-91.368957661146709</v>
      </c>
      <c r="G323" s="25">
        <v>68.123094879619828</v>
      </c>
      <c r="H323" s="30">
        <f>0</f>
        <v>0</v>
      </c>
    </row>
    <row r="324" spans="2:8" x14ac:dyDescent="0.25">
      <c r="B324" s="26">
        <v>323</v>
      </c>
      <c r="C324" s="39">
        <v>153.56353500235707</v>
      </c>
      <c r="D324" s="27">
        <v>142.46862437353045</v>
      </c>
      <c r="E324" s="27">
        <v>103.85603989868085</v>
      </c>
      <c r="F324" s="27">
        <v>153.56353500235707</v>
      </c>
      <c r="G324" s="27">
        <v>10.112936317392418</v>
      </c>
      <c r="H324" s="31">
        <f>0</f>
        <v>0</v>
      </c>
    </row>
    <row r="325" spans="2:8" x14ac:dyDescent="0.25">
      <c r="B325" s="23">
        <v>324</v>
      </c>
      <c r="C325" s="24">
        <v>0</v>
      </c>
      <c r="D325" s="25">
        <v>-146.23980670021618</v>
      </c>
      <c r="E325" s="25">
        <v>38.117141499609744</v>
      </c>
      <c r="F325" s="25">
        <v>-56.312072983155986</v>
      </c>
      <c r="G325" s="25">
        <v>69.520221450526918</v>
      </c>
      <c r="H325" s="30">
        <f>0</f>
        <v>0</v>
      </c>
    </row>
    <row r="326" spans="2:8" x14ac:dyDescent="0.25">
      <c r="B326" s="26">
        <v>325</v>
      </c>
      <c r="C326" s="39">
        <v>151.22801040136832</v>
      </c>
      <c r="D326" s="27">
        <v>100.4657181912244</v>
      </c>
      <c r="E326" s="27">
        <v>41.184144073549497</v>
      </c>
      <c r="F326" s="27">
        <v>151.22801040136832</v>
      </c>
      <c r="G326" s="27">
        <v>-11.189806852709665</v>
      </c>
      <c r="H326" s="31">
        <f>0</f>
        <v>0</v>
      </c>
    </row>
    <row r="327" spans="2:8" x14ac:dyDescent="0.25">
      <c r="B327" s="23">
        <v>326</v>
      </c>
      <c r="C327" s="24">
        <v>73.255336476087137</v>
      </c>
      <c r="D327" s="25">
        <v>60.771745983377201</v>
      </c>
      <c r="E327" s="25">
        <v>4.9115387176955281</v>
      </c>
      <c r="F327" s="25">
        <v>44.343182337937165</v>
      </c>
      <c r="G327" s="25">
        <v>73.255336476087137</v>
      </c>
      <c r="H327" s="30">
        <f>0</f>
        <v>0</v>
      </c>
    </row>
    <row r="328" spans="2:8" x14ac:dyDescent="0.25">
      <c r="B328" s="26">
        <v>327</v>
      </c>
      <c r="C328" s="39">
        <v>272.01683964598942</v>
      </c>
      <c r="D328" s="27">
        <v>203.66419487449974</v>
      </c>
      <c r="E328" s="27">
        <v>23.637172512625661</v>
      </c>
      <c r="F328" s="27">
        <v>272.01683964598942</v>
      </c>
      <c r="G328" s="27">
        <v>-23.960080997038048</v>
      </c>
      <c r="H328" s="31">
        <f>0</f>
        <v>0</v>
      </c>
    </row>
    <row r="329" spans="2:8" x14ac:dyDescent="0.25">
      <c r="B329" s="23">
        <v>328</v>
      </c>
      <c r="C329" s="24">
        <v>168.25266280802941</v>
      </c>
      <c r="D329" s="25">
        <v>87.317962613224665</v>
      </c>
      <c r="E329" s="25">
        <v>58.836145993139993</v>
      </c>
      <c r="F329" s="25">
        <v>168.25266280802941</v>
      </c>
      <c r="G329" s="25">
        <v>16.772880169426983</v>
      </c>
      <c r="H329" s="30">
        <f>0</f>
        <v>0</v>
      </c>
    </row>
    <row r="330" spans="2:8" x14ac:dyDescent="0.25">
      <c r="B330" s="26">
        <v>329</v>
      </c>
      <c r="C330" s="39">
        <v>166.10554923620015</v>
      </c>
      <c r="D330" s="27">
        <v>25.065562140743722</v>
      </c>
      <c r="E330" s="27">
        <v>121.74255096582758</v>
      </c>
      <c r="F330" s="27">
        <v>166.10554923620015</v>
      </c>
      <c r="G330" s="27">
        <v>40.231029532344003</v>
      </c>
      <c r="H330" s="31">
        <f>0</f>
        <v>0</v>
      </c>
    </row>
    <row r="331" spans="2:8" x14ac:dyDescent="0.25">
      <c r="B331" s="23">
        <v>330</v>
      </c>
      <c r="C331" s="24">
        <v>187.02934766149008</v>
      </c>
      <c r="D331" s="25">
        <v>187.02934766149008</v>
      </c>
      <c r="E331" s="25">
        <v>65.215196895156055</v>
      </c>
      <c r="F331" s="25">
        <v>61.989939035161463</v>
      </c>
      <c r="G331" s="25">
        <v>10.188554691772097</v>
      </c>
      <c r="H331" s="30">
        <f>0</f>
        <v>0</v>
      </c>
    </row>
    <row r="332" spans="2:8" x14ac:dyDescent="0.25">
      <c r="B332" s="26">
        <v>331</v>
      </c>
      <c r="C332" s="39">
        <v>55.847379671511177</v>
      </c>
      <c r="D332" s="27">
        <v>-109.29591233681663</v>
      </c>
      <c r="E332" s="27">
        <v>-79.432750640623397</v>
      </c>
      <c r="F332" s="27">
        <v>170.21435288466301</v>
      </c>
      <c r="G332" s="27">
        <v>55.847379671511177</v>
      </c>
      <c r="H332" s="31">
        <f>0</f>
        <v>0</v>
      </c>
    </row>
    <row r="333" spans="2:8" x14ac:dyDescent="0.25">
      <c r="B333" s="23">
        <v>332</v>
      </c>
      <c r="C333" s="24">
        <v>287.89496846221687</v>
      </c>
      <c r="D333" s="25">
        <v>287.89496846221687</v>
      </c>
      <c r="E333" s="25">
        <v>63.211123588849546</v>
      </c>
      <c r="F333" s="25">
        <v>160.35686634266165</v>
      </c>
      <c r="G333" s="25">
        <v>-5.6339099231082912</v>
      </c>
      <c r="H333" s="30">
        <f>0</f>
        <v>0</v>
      </c>
    </row>
    <row r="334" spans="2:8" x14ac:dyDescent="0.25">
      <c r="B334" s="26">
        <v>333</v>
      </c>
      <c r="C334" s="39">
        <v>99.735271467906671</v>
      </c>
      <c r="D334" s="27">
        <v>46.156838845897433</v>
      </c>
      <c r="E334" s="27">
        <v>99.735271467906671</v>
      </c>
      <c r="F334" s="27">
        <v>97.437359065044291</v>
      </c>
      <c r="G334" s="27">
        <v>26.163535095790397</v>
      </c>
      <c r="H334" s="31">
        <f>0</f>
        <v>0</v>
      </c>
    </row>
    <row r="335" spans="2:8" x14ac:dyDescent="0.25">
      <c r="B335" s="23">
        <v>334</v>
      </c>
      <c r="C335" s="24">
        <v>143.23461406795562</v>
      </c>
      <c r="D335" s="25">
        <v>143.23461406795562</v>
      </c>
      <c r="E335" s="25">
        <v>-30.537418927288684</v>
      </c>
      <c r="F335" s="25">
        <v>9.8846371800952255</v>
      </c>
      <c r="G335" s="25">
        <v>41.06907710582211</v>
      </c>
      <c r="H335" s="30">
        <f>0</f>
        <v>0</v>
      </c>
    </row>
    <row r="336" spans="2:8" x14ac:dyDescent="0.25">
      <c r="B336" s="26">
        <v>335</v>
      </c>
      <c r="C336" s="39">
        <v>172.63208750447473</v>
      </c>
      <c r="D336" s="27">
        <v>172.63208750447473</v>
      </c>
      <c r="E336" s="27">
        <v>-20.044561860346803</v>
      </c>
      <c r="F336" s="27">
        <v>338.06254734151531</v>
      </c>
      <c r="G336" s="27">
        <v>86.953184909283763</v>
      </c>
      <c r="H336" s="31">
        <f>0</f>
        <v>0</v>
      </c>
    </row>
    <row r="337" spans="2:8" x14ac:dyDescent="0.25">
      <c r="B337" s="23">
        <v>336</v>
      </c>
      <c r="C337" s="24">
        <v>243.7861741935408</v>
      </c>
      <c r="D337" s="25">
        <v>258.35222987755731</v>
      </c>
      <c r="E337" s="25">
        <v>17.228217296963564</v>
      </c>
      <c r="F337" s="25">
        <v>243.7861741935408</v>
      </c>
      <c r="G337" s="25">
        <v>-13.097362507905402</v>
      </c>
      <c r="H337" s="30">
        <f>0</f>
        <v>0</v>
      </c>
    </row>
    <row r="338" spans="2:8" x14ac:dyDescent="0.25">
      <c r="B338" s="26">
        <v>337</v>
      </c>
      <c r="C338" s="39">
        <v>74.165251106816783</v>
      </c>
      <c r="D338" s="27">
        <v>-45.965691384141167</v>
      </c>
      <c r="E338" s="27">
        <v>-38.899317598823586</v>
      </c>
      <c r="F338" s="27">
        <v>74.165251106816783</v>
      </c>
      <c r="G338" s="27">
        <v>47.614858818700384</v>
      </c>
      <c r="H338" s="31">
        <f>0</f>
        <v>0</v>
      </c>
    </row>
    <row r="339" spans="2:8" x14ac:dyDescent="0.25">
      <c r="B339" s="23">
        <v>338</v>
      </c>
      <c r="C339" s="24">
        <v>111.95180447168954</v>
      </c>
      <c r="D339" s="25">
        <v>111.95180447168954</v>
      </c>
      <c r="E339" s="25">
        <v>70.821301751312674</v>
      </c>
      <c r="F339" s="25">
        <v>33.12849541108848</v>
      </c>
      <c r="G339" s="25">
        <v>74.947499049295118</v>
      </c>
      <c r="H339" s="30">
        <f>0</f>
        <v>0</v>
      </c>
    </row>
    <row r="340" spans="2:8" x14ac:dyDescent="0.25">
      <c r="B340" s="26">
        <v>339</v>
      </c>
      <c r="C340" s="39">
        <v>167.56624184330386</v>
      </c>
      <c r="D340" s="27">
        <v>93.000720191642642</v>
      </c>
      <c r="E340" s="27">
        <v>121.27246907717101</v>
      </c>
      <c r="F340" s="27">
        <v>167.56624184330386</v>
      </c>
      <c r="G340" s="27">
        <v>39.306768802532282</v>
      </c>
      <c r="H340" s="31">
        <f>0</f>
        <v>0</v>
      </c>
    </row>
    <row r="341" spans="2:8" x14ac:dyDescent="0.25">
      <c r="B341" s="23">
        <v>340</v>
      </c>
      <c r="C341" s="24">
        <v>109.24627635226392</v>
      </c>
      <c r="D341" s="25">
        <v>109.24627635226392</v>
      </c>
      <c r="E341" s="25">
        <v>84.05510140638502</v>
      </c>
      <c r="F341" s="25">
        <v>-25.869272954315392</v>
      </c>
      <c r="G341" s="25">
        <v>92.032562235716682</v>
      </c>
      <c r="H341" s="30">
        <f>0</f>
        <v>0</v>
      </c>
    </row>
    <row r="342" spans="2:8" x14ac:dyDescent="0.25">
      <c r="B342" s="26">
        <v>341</v>
      </c>
      <c r="C342" s="39">
        <v>114.31038696005335</v>
      </c>
      <c r="D342" s="27">
        <v>-204.10975868861919</v>
      </c>
      <c r="E342" s="27">
        <v>56.348155074154633</v>
      </c>
      <c r="F342" s="27">
        <v>114.31038696005335</v>
      </c>
      <c r="G342" s="27">
        <v>6.6090052358325337</v>
      </c>
      <c r="H342" s="31">
        <f>0</f>
        <v>0</v>
      </c>
    </row>
    <row r="343" spans="2:8" x14ac:dyDescent="0.25">
      <c r="B343" s="23">
        <v>342</v>
      </c>
      <c r="C343" s="24">
        <v>144.40535036176504</v>
      </c>
      <c r="D343" s="25">
        <v>124.5334746078703</v>
      </c>
      <c r="E343" s="25">
        <v>144.40535036176504</v>
      </c>
      <c r="F343" s="25">
        <v>69.972869473736381</v>
      </c>
      <c r="G343" s="25">
        <v>62.575665815283671</v>
      </c>
      <c r="H343" s="30">
        <f>0</f>
        <v>0</v>
      </c>
    </row>
    <row r="344" spans="2:8" x14ac:dyDescent="0.25">
      <c r="B344" s="26">
        <v>343</v>
      </c>
      <c r="C344" s="39">
        <v>149.00804370583046</v>
      </c>
      <c r="D344" s="27">
        <v>13.311933347735845</v>
      </c>
      <c r="E344" s="27">
        <v>127.18021296728334</v>
      </c>
      <c r="F344" s="27">
        <v>149.00804370583046</v>
      </c>
      <c r="G344" s="27">
        <v>43.682173440149917</v>
      </c>
      <c r="H344" s="31">
        <f>0</f>
        <v>0</v>
      </c>
    </row>
    <row r="345" spans="2:8" x14ac:dyDescent="0.25">
      <c r="B345" s="23">
        <v>344</v>
      </c>
      <c r="C345" s="24">
        <v>126.37689629086938</v>
      </c>
      <c r="D345" s="25">
        <v>-21.921402682425096</v>
      </c>
      <c r="E345" s="25">
        <v>-20.750299799828113</v>
      </c>
      <c r="F345" s="25">
        <v>126.37689629086938</v>
      </c>
      <c r="G345" s="25">
        <v>54.651111528112573</v>
      </c>
      <c r="H345" s="30">
        <f>0</f>
        <v>0</v>
      </c>
    </row>
    <row r="346" spans="2:8" x14ac:dyDescent="0.25">
      <c r="B346" s="26">
        <v>345</v>
      </c>
      <c r="C346" s="39">
        <v>185.33503242755776</v>
      </c>
      <c r="D346" s="27">
        <v>17.03111126920686</v>
      </c>
      <c r="E346" s="27">
        <v>72.555039025536985</v>
      </c>
      <c r="F346" s="27">
        <v>185.33503242755776</v>
      </c>
      <c r="G346" s="27">
        <v>6.9653423827195411</v>
      </c>
      <c r="H346" s="31">
        <f>0</f>
        <v>0</v>
      </c>
    </row>
    <row r="347" spans="2:8" x14ac:dyDescent="0.25">
      <c r="B347" s="23">
        <v>346</v>
      </c>
      <c r="C347" s="24">
        <v>138.35795104264741</v>
      </c>
      <c r="D347" s="25">
        <v>29.720755896507924</v>
      </c>
      <c r="E347" s="25">
        <v>259.45945067996263</v>
      </c>
      <c r="F347" s="25">
        <v>138.35795104264741</v>
      </c>
      <c r="G347" s="25">
        <v>46.784725682077614</v>
      </c>
      <c r="H347" s="30">
        <f>0</f>
        <v>0</v>
      </c>
    </row>
    <row r="348" spans="2:8" x14ac:dyDescent="0.25">
      <c r="B348" s="26">
        <v>347</v>
      </c>
      <c r="C348" s="39">
        <v>79.942825028504188</v>
      </c>
      <c r="D348" s="27">
        <v>27.109370657735752</v>
      </c>
      <c r="E348" s="27">
        <v>-5.4181253936081646</v>
      </c>
      <c r="F348" s="27">
        <v>79.942825028504188</v>
      </c>
      <c r="G348" s="27">
        <v>-4.914047108857325</v>
      </c>
      <c r="H348" s="31">
        <f>0</f>
        <v>0</v>
      </c>
    </row>
    <row r="349" spans="2:8" x14ac:dyDescent="0.25">
      <c r="B349" s="23">
        <v>348</v>
      </c>
      <c r="C349" s="24">
        <v>108.23053192919312</v>
      </c>
      <c r="D349" s="25">
        <v>37.996730089485368</v>
      </c>
      <c r="E349" s="25">
        <v>108.23053192919312</v>
      </c>
      <c r="F349" s="25">
        <v>59.79336903153758</v>
      </c>
      <c r="G349" s="25">
        <v>9.6714033819280196</v>
      </c>
      <c r="H349" s="30">
        <f>0</f>
        <v>0</v>
      </c>
    </row>
    <row r="350" spans="2:8" x14ac:dyDescent="0.25">
      <c r="B350" s="26">
        <v>349</v>
      </c>
      <c r="C350" s="39">
        <v>170.90685015559112</v>
      </c>
      <c r="D350" s="27">
        <v>170.36034581558965</v>
      </c>
      <c r="E350" s="27">
        <v>24.296669617233817</v>
      </c>
      <c r="F350" s="27">
        <v>170.90685015559112</v>
      </c>
      <c r="G350" s="27">
        <v>85.033392453447334</v>
      </c>
      <c r="H350" s="31">
        <f>0</f>
        <v>0</v>
      </c>
    </row>
    <row r="351" spans="2:8" x14ac:dyDescent="0.25">
      <c r="B351" s="23">
        <v>350</v>
      </c>
      <c r="C351" s="24">
        <v>86.528541050045206</v>
      </c>
      <c r="D351" s="25">
        <v>92.202617660428061</v>
      </c>
      <c r="E351" s="25">
        <v>-131.81097215994905</v>
      </c>
      <c r="F351" s="25">
        <v>5.8805508562246587</v>
      </c>
      <c r="G351" s="25">
        <v>86.528541050045206</v>
      </c>
      <c r="H351" s="30">
        <f>0</f>
        <v>0</v>
      </c>
    </row>
    <row r="352" spans="2:8" x14ac:dyDescent="0.25">
      <c r="B352" s="26">
        <v>351</v>
      </c>
      <c r="C352" s="39">
        <v>218.87790320446038</v>
      </c>
      <c r="D352" s="27">
        <v>218.87790320446038</v>
      </c>
      <c r="E352" s="27">
        <v>50.462020750268159</v>
      </c>
      <c r="F352" s="27">
        <v>-63.242198973503122</v>
      </c>
      <c r="G352" s="27">
        <v>25.538658427641973</v>
      </c>
      <c r="H352" s="31">
        <f>0</f>
        <v>0</v>
      </c>
    </row>
    <row r="353" spans="2:8" x14ac:dyDescent="0.25">
      <c r="B353" s="23">
        <v>352</v>
      </c>
      <c r="C353" s="24">
        <v>0</v>
      </c>
      <c r="D353" s="25">
        <v>302.79940473376797</v>
      </c>
      <c r="E353" s="25">
        <v>-14.771897778500062</v>
      </c>
      <c r="F353" s="25">
        <v>-2.5125117022791983</v>
      </c>
      <c r="G353" s="25">
        <v>-54.725371363958061</v>
      </c>
      <c r="H353" s="30">
        <f>0</f>
        <v>0</v>
      </c>
    </row>
    <row r="354" spans="2:8" x14ac:dyDescent="0.25">
      <c r="B354" s="26">
        <v>353</v>
      </c>
      <c r="C354" s="39">
        <v>232.83659404676649</v>
      </c>
      <c r="D354" s="27">
        <v>232.83659404676649</v>
      </c>
      <c r="E354" s="27">
        <v>23.078111952069033</v>
      </c>
      <c r="F354" s="27">
        <v>215.91945324138322</v>
      </c>
      <c r="G354" s="27">
        <v>38.470506613247494</v>
      </c>
      <c r="H354" s="31">
        <f>0</f>
        <v>0</v>
      </c>
    </row>
    <row r="355" spans="2:8" x14ac:dyDescent="0.25">
      <c r="B355" s="23">
        <v>354</v>
      </c>
      <c r="C355" s="24">
        <v>33.199919415618993</v>
      </c>
      <c r="D355" s="25">
        <v>333.91993569110184</v>
      </c>
      <c r="E355" s="25">
        <v>33.199919415618993</v>
      </c>
      <c r="F355" s="25">
        <v>82.203792997135338</v>
      </c>
      <c r="G355" s="25">
        <v>-20.815893790467854</v>
      </c>
      <c r="H355" s="30">
        <f>0</f>
        <v>0</v>
      </c>
    </row>
    <row r="356" spans="2:8" x14ac:dyDescent="0.25">
      <c r="B356" s="26">
        <v>355</v>
      </c>
      <c r="C356" s="39">
        <v>148.45146537181671</v>
      </c>
      <c r="D356" s="27">
        <v>198.15161480523642</v>
      </c>
      <c r="E356" s="27">
        <v>-9.8982058985494916</v>
      </c>
      <c r="F356" s="27">
        <v>148.45146537181671</v>
      </c>
      <c r="G356" s="27">
        <v>4.6633481673018622</v>
      </c>
      <c r="H356" s="31">
        <f>0</f>
        <v>0</v>
      </c>
    </row>
    <row r="357" spans="2:8" x14ac:dyDescent="0.25">
      <c r="B357" s="23">
        <v>356</v>
      </c>
      <c r="C357" s="24">
        <v>91.148095558158602</v>
      </c>
      <c r="D357" s="25">
        <v>-155.60265357435733</v>
      </c>
      <c r="E357" s="25">
        <v>49.612949695546064</v>
      </c>
      <c r="F357" s="25">
        <v>99.464711120054389</v>
      </c>
      <c r="G357" s="25">
        <v>91.148095558158602</v>
      </c>
      <c r="H357" s="30">
        <f>0</f>
        <v>0</v>
      </c>
    </row>
    <row r="358" spans="2:8" x14ac:dyDescent="0.25">
      <c r="B358" s="26">
        <v>357</v>
      </c>
      <c r="C358" s="39">
        <v>532.56568985348929</v>
      </c>
      <c r="D358" s="27">
        <v>532.56568985348929</v>
      </c>
      <c r="E358" s="27">
        <v>76.568492121851023</v>
      </c>
      <c r="F358" s="27">
        <v>166.96862540395804</v>
      </c>
      <c r="G358" s="27">
        <v>28.771610729742282</v>
      </c>
      <c r="H358" s="31">
        <f>0</f>
        <v>0</v>
      </c>
    </row>
    <row r="359" spans="2:8" x14ac:dyDescent="0.25">
      <c r="B359" s="23">
        <v>358</v>
      </c>
      <c r="C359" s="24">
        <v>150.0367917104476</v>
      </c>
      <c r="D359" s="25">
        <v>47.162547509131393</v>
      </c>
      <c r="E359" s="25">
        <v>29.178848082429525</v>
      </c>
      <c r="F359" s="25">
        <v>150.0367917104476</v>
      </c>
      <c r="G359" s="25">
        <v>-6.8782939925080626</v>
      </c>
      <c r="H359" s="30">
        <f>0</f>
        <v>0</v>
      </c>
    </row>
    <row r="360" spans="2:8" x14ac:dyDescent="0.25">
      <c r="B360" s="26">
        <v>359</v>
      </c>
      <c r="C360" s="39">
        <v>275.07947795151597</v>
      </c>
      <c r="D360" s="27">
        <v>275.07947795151597</v>
      </c>
      <c r="E360" s="27">
        <v>-34.151451843851262</v>
      </c>
      <c r="F360" s="27">
        <v>24.244231733507277</v>
      </c>
      <c r="G360" s="27">
        <v>53.212801084408206</v>
      </c>
      <c r="H360" s="31">
        <f>0</f>
        <v>0</v>
      </c>
    </row>
    <row r="361" spans="2:8" x14ac:dyDescent="0.25">
      <c r="B361" s="23">
        <v>360</v>
      </c>
      <c r="C361" s="24">
        <v>142.25941368790583</v>
      </c>
      <c r="D361" s="25">
        <v>-78.374819706242988</v>
      </c>
      <c r="E361" s="25">
        <v>105.65871650787679</v>
      </c>
      <c r="F361" s="25">
        <v>142.25941368790583</v>
      </c>
      <c r="G361" s="25">
        <v>65.143900682962808</v>
      </c>
      <c r="H361" s="30">
        <f>0</f>
        <v>0</v>
      </c>
    </row>
    <row r="362" spans="2:8" x14ac:dyDescent="0.25">
      <c r="B362" s="26">
        <v>361</v>
      </c>
      <c r="C362" s="39">
        <v>42.962453778307413</v>
      </c>
      <c r="D362" s="27">
        <v>-82.199032469152087</v>
      </c>
      <c r="E362" s="27">
        <v>-7.4793998266287787</v>
      </c>
      <c r="F362" s="27">
        <v>141.73631280420091</v>
      </c>
      <c r="G362" s="27">
        <v>42.962453778307413</v>
      </c>
      <c r="H362" s="31">
        <f>0</f>
        <v>0</v>
      </c>
    </row>
    <row r="363" spans="2:8" x14ac:dyDescent="0.25">
      <c r="B363" s="23">
        <v>362</v>
      </c>
      <c r="C363" s="24">
        <v>215.49357794942475</v>
      </c>
      <c r="D363" s="25">
        <v>215.49357794942475</v>
      </c>
      <c r="E363" s="25">
        <v>51.272914605530538</v>
      </c>
      <c r="F363" s="25">
        <v>-144.24057461162724</v>
      </c>
      <c r="G363" s="25">
        <v>27.588910109856613</v>
      </c>
      <c r="H363" s="30">
        <f>0</f>
        <v>0</v>
      </c>
    </row>
    <row r="364" spans="2:8" x14ac:dyDescent="0.25">
      <c r="B364" s="26">
        <v>363</v>
      </c>
      <c r="C364" s="39">
        <v>298.10471903170958</v>
      </c>
      <c r="D364" s="27">
        <v>298.10471903170958</v>
      </c>
      <c r="E364" s="27">
        <v>-5.1724907177452764</v>
      </c>
      <c r="F364" s="27">
        <v>266.38210305992345</v>
      </c>
      <c r="G364" s="27">
        <v>34.727442346250797</v>
      </c>
      <c r="H364" s="31">
        <f>0</f>
        <v>0</v>
      </c>
    </row>
    <row r="365" spans="2:8" x14ac:dyDescent="0.25">
      <c r="B365" s="23">
        <v>364</v>
      </c>
      <c r="C365" s="24">
        <v>64.930783833183128</v>
      </c>
      <c r="D365" s="25">
        <v>-118.31760159582828</v>
      </c>
      <c r="E365" s="25">
        <v>43.026328846108825</v>
      </c>
      <c r="F365" s="25">
        <v>77.961509177871193</v>
      </c>
      <c r="G365" s="25">
        <v>64.930783833183128</v>
      </c>
      <c r="H365" s="30">
        <f>0</f>
        <v>0</v>
      </c>
    </row>
    <row r="366" spans="2:8" x14ac:dyDescent="0.25">
      <c r="B366" s="26">
        <v>365</v>
      </c>
      <c r="C366" s="39">
        <v>80.229424052790179</v>
      </c>
      <c r="D366" s="27">
        <v>187.48147620586039</v>
      </c>
      <c r="E366" s="27">
        <v>80.229424052790179</v>
      </c>
      <c r="F366" s="27">
        <v>327.77567755213522</v>
      </c>
      <c r="G366" s="27">
        <v>67.511554865406282</v>
      </c>
      <c r="H366" s="31">
        <f>0</f>
        <v>0</v>
      </c>
    </row>
    <row r="367" spans="2:8" x14ac:dyDescent="0.25">
      <c r="B367" s="23">
        <v>366</v>
      </c>
      <c r="C367" s="24">
        <v>82.121520740678307</v>
      </c>
      <c r="D367" s="25">
        <v>-161.65791087124722</v>
      </c>
      <c r="E367" s="25">
        <v>12.495944669626461</v>
      </c>
      <c r="F367" s="25">
        <v>82.121520740678307</v>
      </c>
      <c r="G367" s="25">
        <v>-22.206386772239455</v>
      </c>
      <c r="H367" s="30">
        <f>0</f>
        <v>0</v>
      </c>
    </row>
    <row r="368" spans="2:8" x14ac:dyDescent="0.25">
      <c r="B368" s="26">
        <v>367</v>
      </c>
      <c r="C368" s="39">
        <v>182.01805343997177</v>
      </c>
      <c r="D368" s="27">
        <v>-50.18190365681113</v>
      </c>
      <c r="E368" s="27">
        <v>130.95018263648586</v>
      </c>
      <c r="F368" s="27">
        <v>182.01805343997177</v>
      </c>
      <c r="G368" s="27">
        <v>23.841282974636336</v>
      </c>
      <c r="H368" s="31">
        <f>0</f>
        <v>0</v>
      </c>
    </row>
    <row r="369" spans="2:8" x14ac:dyDescent="0.25">
      <c r="B369" s="23">
        <v>368</v>
      </c>
      <c r="C369" s="24">
        <v>280.33129989848845</v>
      </c>
      <c r="D369" s="25">
        <v>280.33129989848845</v>
      </c>
      <c r="E369" s="25">
        <v>111.31207939365095</v>
      </c>
      <c r="F369" s="25">
        <v>30.225388724432662</v>
      </c>
      <c r="G369" s="25">
        <v>24.200871491023541</v>
      </c>
      <c r="H369" s="30">
        <f>0</f>
        <v>0</v>
      </c>
    </row>
    <row r="370" spans="2:8" x14ac:dyDescent="0.25">
      <c r="B370" s="26">
        <v>369</v>
      </c>
      <c r="C370" s="39">
        <v>467.282418693637</v>
      </c>
      <c r="D370" s="27">
        <v>467.282418693637</v>
      </c>
      <c r="E370" s="27">
        <v>46.983246046423417</v>
      </c>
      <c r="F370" s="27">
        <v>197.4306809019028</v>
      </c>
      <c r="G370" s="27">
        <v>39.911892318867849</v>
      </c>
      <c r="H370" s="31">
        <f>0</f>
        <v>0</v>
      </c>
    </row>
    <row r="371" spans="2:8" x14ac:dyDescent="0.25">
      <c r="B371" s="23">
        <v>370</v>
      </c>
      <c r="C371" s="24">
        <v>323.46823186257689</v>
      </c>
      <c r="D371" s="25">
        <v>323.46823186257689</v>
      </c>
      <c r="E371" s="25">
        <v>75.747943455196477</v>
      </c>
      <c r="F371" s="25">
        <v>-213.11547435672833</v>
      </c>
      <c r="G371" s="25">
        <v>2.4865920849806855</v>
      </c>
      <c r="H371" s="30">
        <f>0</f>
        <v>0</v>
      </c>
    </row>
    <row r="372" spans="2:8" x14ac:dyDescent="0.25">
      <c r="B372" s="26">
        <v>371</v>
      </c>
      <c r="C372" s="39">
        <v>234.01034453362064</v>
      </c>
      <c r="D372" s="27">
        <v>15.191872046453952</v>
      </c>
      <c r="E372" s="27">
        <v>85.092979114814256</v>
      </c>
      <c r="F372" s="27">
        <v>234.01034453362064</v>
      </c>
      <c r="G372" s="27">
        <v>-44.289001270782634</v>
      </c>
      <c r="H372" s="31">
        <f>0</f>
        <v>0</v>
      </c>
    </row>
    <row r="373" spans="2:8" x14ac:dyDescent="0.25">
      <c r="B373" s="23">
        <v>372</v>
      </c>
      <c r="C373" s="24">
        <v>52.952083844581033</v>
      </c>
      <c r="D373" s="25">
        <v>52.952083844581033</v>
      </c>
      <c r="E373" s="25">
        <v>-21.742340858684926</v>
      </c>
      <c r="F373" s="25">
        <v>346.28668895405565</v>
      </c>
      <c r="G373" s="25">
        <v>30.430256095398278</v>
      </c>
      <c r="H373" s="30">
        <f>0</f>
        <v>0</v>
      </c>
    </row>
    <row r="374" spans="2:8" x14ac:dyDescent="0.25">
      <c r="B374" s="26">
        <v>373</v>
      </c>
      <c r="C374" s="39">
        <v>206.26853364226429</v>
      </c>
      <c r="D374" s="27">
        <v>206.26853364226429</v>
      </c>
      <c r="E374" s="27">
        <v>172.73986442766096</v>
      </c>
      <c r="F374" s="27">
        <v>135.19586382409892</v>
      </c>
      <c r="G374" s="27">
        <v>-46.12566341007026</v>
      </c>
      <c r="H374" s="31">
        <f>0</f>
        <v>0</v>
      </c>
    </row>
    <row r="375" spans="2:8" x14ac:dyDescent="0.25">
      <c r="B375" s="23">
        <v>374</v>
      </c>
      <c r="C375" s="24">
        <v>171.79001527650877</v>
      </c>
      <c r="D375" s="25">
        <v>171.79001527650877</v>
      </c>
      <c r="E375" s="25">
        <v>-15.938540045749235</v>
      </c>
      <c r="F375" s="25">
        <v>134.01926552345876</v>
      </c>
      <c r="G375" s="25">
        <v>-6.1904991010184389</v>
      </c>
      <c r="H375" s="30">
        <f>0</f>
        <v>0</v>
      </c>
    </row>
    <row r="376" spans="2:8" x14ac:dyDescent="0.25">
      <c r="B376" s="26">
        <v>375</v>
      </c>
      <c r="C376" s="39">
        <v>25.412450158934003</v>
      </c>
      <c r="D376" s="27">
        <v>202.26231876820725</v>
      </c>
      <c r="E376" s="27">
        <v>-8.4367924294271432</v>
      </c>
      <c r="F376" s="27">
        <v>33.796197968629912</v>
      </c>
      <c r="G376" s="27">
        <v>25.412450158934003</v>
      </c>
      <c r="H376" s="31">
        <f>0</f>
        <v>0</v>
      </c>
    </row>
    <row r="377" spans="2:8" x14ac:dyDescent="0.25">
      <c r="B377" s="23">
        <v>376</v>
      </c>
      <c r="C377" s="24">
        <v>198.67056463897464</v>
      </c>
      <c r="D377" s="25">
        <v>198.67056463897464</v>
      </c>
      <c r="E377" s="25">
        <v>19.836354700723973</v>
      </c>
      <c r="F377" s="25">
        <v>-70.76445524704576</v>
      </c>
      <c r="G377" s="25">
        <v>65.242791546809912</v>
      </c>
      <c r="H377" s="30">
        <f>0</f>
        <v>0</v>
      </c>
    </row>
    <row r="378" spans="2:8" x14ac:dyDescent="0.25">
      <c r="B378" s="26">
        <v>377</v>
      </c>
      <c r="C378" s="39">
        <v>14.110067006143581</v>
      </c>
      <c r="D378" s="27">
        <v>-180.37206671442351</v>
      </c>
      <c r="E378" s="27">
        <v>62.620490030305284</v>
      </c>
      <c r="F378" s="27">
        <v>117.63379721991431</v>
      </c>
      <c r="G378" s="27">
        <v>14.110067006143581</v>
      </c>
      <c r="H378" s="31">
        <f>0</f>
        <v>0</v>
      </c>
    </row>
    <row r="379" spans="2:8" x14ac:dyDescent="0.25">
      <c r="B379" s="23">
        <v>378</v>
      </c>
      <c r="C379" s="24">
        <v>41.833028068994381</v>
      </c>
      <c r="D379" s="25">
        <v>118.02575971689154</v>
      </c>
      <c r="E379" s="25">
        <v>1.0412080401695647</v>
      </c>
      <c r="F379" s="25">
        <v>41.833028068994381</v>
      </c>
      <c r="G379" s="25">
        <v>28.888893014532684</v>
      </c>
      <c r="H379" s="30">
        <f>0</f>
        <v>0</v>
      </c>
    </row>
    <row r="380" spans="2:8" x14ac:dyDescent="0.25">
      <c r="B380" s="26">
        <v>379</v>
      </c>
      <c r="C380" s="39">
        <v>248.32879312077296</v>
      </c>
      <c r="D380" s="27">
        <v>217.80292918521423</v>
      </c>
      <c r="E380" s="27">
        <v>188.20481192109509</v>
      </c>
      <c r="F380" s="27">
        <v>248.32879312077296</v>
      </c>
      <c r="G380" s="27">
        <v>-7.7801720472359506</v>
      </c>
      <c r="H380" s="31">
        <f>0</f>
        <v>0</v>
      </c>
    </row>
    <row r="381" spans="2:8" x14ac:dyDescent="0.25">
      <c r="B381" s="23">
        <v>380</v>
      </c>
      <c r="C381" s="24">
        <v>173.83393363764736</v>
      </c>
      <c r="D381" s="25">
        <v>173.83393363764736</v>
      </c>
      <c r="E381" s="25">
        <v>41.698494668427486</v>
      </c>
      <c r="F381" s="25">
        <v>68.859202688181824</v>
      </c>
      <c r="G381" s="25">
        <v>70.44829886493352</v>
      </c>
      <c r="H381" s="30">
        <f>0</f>
        <v>0</v>
      </c>
    </row>
    <row r="382" spans="2:8" x14ac:dyDescent="0.25">
      <c r="B382" s="26">
        <v>381</v>
      </c>
      <c r="C382" s="39">
        <v>80.315436692258643</v>
      </c>
      <c r="D382" s="27">
        <v>53.94200934860956</v>
      </c>
      <c r="E382" s="27">
        <v>234.51828932182198</v>
      </c>
      <c r="F382" s="27">
        <v>176.43045483914457</v>
      </c>
      <c r="G382" s="27">
        <v>80.315436692258643</v>
      </c>
      <c r="H382" s="31">
        <f>0</f>
        <v>0</v>
      </c>
    </row>
    <row r="383" spans="2:8" x14ac:dyDescent="0.25">
      <c r="B383" s="23">
        <v>382</v>
      </c>
      <c r="C383" s="24">
        <v>69.705081621332795</v>
      </c>
      <c r="D383" s="25">
        <v>-15.726556183389789</v>
      </c>
      <c r="E383" s="25">
        <v>69.705081621332795</v>
      </c>
      <c r="F383" s="25">
        <v>53.257759807236809</v>
      </c>
      <c r="G383" s="25">
        <v>16.056417934009474</v>
      </c>
      <c r="H383" s="30">
        <f>0</f>
        <v>0</v>
      </c>
    </row>
    <row r="384" spans="2:8" x14ac:dyDescent="0.25">
      <c r="B384" s="26">
        <v>383</v>
      </c>
      <c r="C384" s="39">
        <v>132.06185339366687</v>
      </c>
      <c r="D384" s="27">
        <v>132.06185339366687</v>
      </c>
      <c r="E384" s="27">
        <v>-71.374507621394088</v>
      </c>
      <c r="F384" s="27">
        <v>24.504989465263193</v>
      </c>
      <c r="G384" s="27">
        <v>3.3589330595805436</v>
      </c>
      <c r="H384" s="31">
        <f>0</f>
        <v>0</v>
      </c>
    </row>
    <row r="385" spans="2:8" x14ac:dyDescent="0.25">
      <c r="B385" s="23">
        <v>384</v>
      </c>
      <c r="C385" s="24">
        <v>165.32903997400601</v>
      </c>
      <c r="D385" s="25">
        <v>-54.57418518115955</v>
      </c>
      <c r="E385" s="25">
        <v>21.70324241659943</v>
      </c>
      <c r="F385" s="25">
        <v>165.32903997400601</v>
      </c>
      <c r="G385" s="25">
        <v>43.353972034709834</v>
      </c>
      <c r="H385" s="30">
        <f>0</f>
        <v>0</v>
      </c>
    </row>
    <row r="386" spans="2:8" x14ac:dyDescent="0.25">
      <c r="B386" s="26">
        <v>385</v>
      </c>
      <c r="C386" s="39">
        <v>97.381082428174523</v>
      </c>
      <c r="D386" s="27">
        <v>-158.15009159552733</v>
      </c>
      <c r="E386" s="27">
        <v>120.82981967112757</v>
      </c>
      <c r="F386" s="27">
        <v>294.72682618723843</v>
      </c>
      <c r="G386" s="27">
        <v>97.381082428174523</v>
      </c>
      <c r="H386" s="31">
        <f>0</f>
        <v>0</v>
      </c>
    </row>
    <row r="387" spans="2:8" x14ac:dyDescent="0.25">
      <c r="B387" s="23">
        <v>386</v>
      </c>
      <c r="C387" s="24">
        <v>60.563218306871363</v>
      </c>
      <c r="D387" s="25">
        <v>48.371489905545602</v>
      </c>
      <c r="E387" s="25">
        <v>100.9156624362151</v>
      </c>
      <c r="F387" s="25">
        <v>121.83335765399616</v>
      </c>
      <c r="G387" s="25">
        <v>60.563218306871363</v>
      </c>
      <c r="H387" s="30">
        <f>0</f>
        <v>0</v>
      </c>
    </row>
    <row r="388" spans="2:8" x14ac:dyDescent="0.25">
      <c r="B388" s="26">
        <v>387</v>
      </c>
      <c r="C388" s="39">
        <v>239.24055415138631</v>
      </c>
      <c r="D388" s="27">
        <v>73.665483336239419</v>
      </c>
      <c r="E388" s="27">
        <v>228.7900599998745</v>
      </c>
      <c r="F388" s="27">
        <v>239.24055415138631</v>
      </c>
      <c r="G388" s="27">
        <v>111.32847890989667</v>
      </c>
      <c r="H388" s="31">
        <f>0</f>
        <v>0</v>
      </c>
    </row>
    <row r="389" spans="2:8" x14ac:dyDescent="0.25">
      <c r="B389" s="23">
        <v>388</v>
      </c>
      <c r="C389" s="24">
        <v>105.4737590558472</v>
      </c>
      <c r="D389" s="25">
        <v>105.4737590558472</v>
      </c>
      <c r="E389" s="25">
        <v>-41.008415730387327</v>
      </c>
      <c r="F389" s="25">
        <v>-57.5887340104278</v>
      </c>
      <c r="G389" s="25">
        <v>32.299048300907359</v>
      </c>
      <c r="H389" s="30">
        <f>0</f>
        <v>0</v>
      </c>
    </row>
    <row r="390" spans="2:8" x14ac:dyDescent="0.25">
      <c r="B390" s="26">
        <v>389</v>
      </c>
      <c r="C390" s="39">
        <v>48.842365277348151</v>
      </c>
      <c r="D390" s="27">
        <v>48.842365277348151</v>
      </c>
      <c r="E390" s="27">
        <v>126.38027163054237</v>
      </c>
      <c r="F390" s="27">
        <v>-4.3692081954782509</v>
      </c>
      <c r="G390" s="27">
        <v>3.8309511544722454</v>
      </c>
      <c r="H390" s="31">
        <f>0</f>
        <v>0</v>
      </c>
    </row>
    <row r="391" spans="2:8" x14ac:dyDescent="0.25">
      <c r="B391" s="23">
        <v>390</v>
      </c>
      <c r="C391" s="24">
        <v>43.612192723206235</v>
      </c>
      <c r="D391" s="25">
        <v>213.0630098697859</v>
      </c>
      <c r="E391" s="25">
        <v>22.57447459589779</v>
      </c>
      <c r="F391" s="25">
        <v>27.805907780637142</v>
      </c>
      <c r="G391" s="25">
        <v>43.612192723206235</v>
      </c>
      <c r="H391" s="30">
        <f>0</f>
        <v>0</v>
      </c>
    </row>
    <row r="392" spans="2:8" x14ac:dyDescent="0.25">
      <c r="B392" s="26">
        <v>391</v>
      </c>
      <c r="C392" s="39">
        <v>113.43869376194738</v>
      </c>
      <c r="D392" s="27">
        <v>113.43869376194738</v>
      </c>
      <c r="E392" s="27">
        <v>89.235439867956558</v>
      </c>
      <c r="F392" s="27">
        <v>-60.261313426344344</v>
      </c>
      <c r="G392" s="27">
        <v>63.007523274078338</v>
      </c>
      <c r="H392" s="31">
        <f>0</f>
        <v>0</v>
      </c>
    </row>
    <row r="393" spans="2:8" x14ac:dyDescent="0.25">
      <c r="B393" s="23">
        <v>392</v>
      </c>
      <c r="C393" s="24">
        <v>85.610979060301418</v>
      </c>
      <c r="D393" s="25">
        <v>56.128641212797071</v>
      </c>
      <c r="E393" s="25">
        <v>189.64130235463978</v>
      </c>
      <c r="F393" s="25">
        <v>230.11244125782775</v>
      </c>
      <c r="G393" s="25">
        <v>85.610979060301418</v>
      </c>
      <c r="H393" s="30">
        <f>0</f>
        <v>0</v>
      </c>
    </row>
    <row r="394" spans="2:8" x14ac:dyDescent="0.25">
      <c r="B394" s="26">
        <v>393</v>
      </c>
      <c r="C394" s="39">
        <v>46.35908164011385</v>
      </c>
      <c r="D394" s="27">
        <v>15.832471528290256</v>
      </c>
      <c r="E394" s="27">
        <v>15.216223246206354</v>
      </c>
      <c r="F394" s="27">
        <v>132.7105089707666</v>
      </c>
      <c r="G394" s="27">
        <v>46.35908164011385</v>
      </c>
      <c r="H394" s="31">
        <f>0</f>
        <v>0</v>
      </c>
    </row>
    <row r="395" spans="2:8" x14ac:dyDescent="0.25">
      <c r="B395" s="23">
        <v>394</v>
      </c>
      <c r="C395" s="24">
        <v>89.853466594883685</v>
      </c>
      <c r="D395" s="25">
        <v>-70.466929309118029</v>
      </c>
      <c r="E395" s="25">
        <v>-110.69637516687908</v>
      </c>
      <c r="F395" s="25">
        <v>168.84582534507959</v>
      </c>
      <c r="G395" s="25">
        <v>89.853466594883685</v>
      </c>
      <c r="H395" s="30">
        <f>0</f>
        <v>0</v>
      </c>
    </row>
    <row r="396" spans="2:8" x14ac:dyDescent="0.25">
      <c r="B396" s="26">
        <v>395</v>
      </c>
      <c r="C396" s="39">
        <v>361.91540210980611</v>
      </c>
      <c r="D396" s="27">
        <v>361.91540210980611</v>
      </c>
      <c r="E396" s="27">
        <v>-89.87604515483892</v>
      </c>
      <c r="F396" s="27">
        <v>318.88201761802418</v>
      </c>
      <c r="G396" s="27">
        <v>45.021002521212111</v>
      </c>
      <c r="H396" s="31">
        <f>0</f>
        <v>0</v>
      </c>
    </row>
    <row r="397" spans="2:8" x14ac:dyDescent="0.25">
      <c r="B397" s="23">
        <v>396</v>
      </c>
      <c r="C397" s="24">
        <v>221.93782521296589</v>
      </c>
      <c r="D397" s="25">
        <v>305.07725725936143</v>
      </c>
      <c r="E397" s="25">
        <v>59.425171996046011</v>
      </c>
      <c r="F397" s="25">
        <v>221.93782521296589</v>
      </c>
      <c r="G397" s="25">
        <v>23.182870156686803</v>
      </c>
      <c r="H397" s="30">
        <f>0</f>
        <v>0</v>
      </c>
    </row>
    <row r="398" spans="2:8" x14ac:dyDescent="0.25">
      <c r="B398" s="26">
        <v>397</v>
      </c>
      <c r="C398" s="39">
        <v>308.55704161655103</v>
      </c>
      <c r="D398" s="27">
        <v>308.55704161655103</v>
      </c>
      <c r="E398" s="27">
        <v>63.252039743264767</v>
      </c>
      <c r="F398" s="27">
        <v>-109.40160788311238</v>
      </c>
      <c r="G398" s="27">
        <v>19.675539302315631</v>
      </c>
      <c r="H398" s="31">
        <f>0</f>
        <v>0</v>
      </c>
    </row>
    <row r="399" spans="2:8" x14ac:dyDescent="0.25">
      <c r="B399" s="23">
        <v>398</v>
      </c>
      <c r="C399" s="24">
        <v>94.955199767109193</v>
      </c>
      <c r="D399" s="25">
        <v>3.7290383636665325</v>
      </c>
      <c r="E399" s="25">
        <v>-58.038486286673077</v>
      </c>
      <c r="F399" s="25">
        <v>236.9042670466664</v>
      </c>
      <c r="G399" s="25">
        <v>94.955199767109193</v>
      </c>
      <c r="H399" s="30">
        <f>0</f>
        <v>0</v>
      </c>
    </row>
    <row r="400" spans="2:8" x14ac:dyDescent="0.25">
      <c r="B400" s="26">
        <v>399</v>
      </c>
      <c r="C400" s="39">
        <v>83.237047534252284</v>
      </c>
      <c r="D400" s="27">
        <v>-129.22469549823222</v>
      </c>
      <c r="E400" s="27">
        <v>50.964249392135748</v>
      </c>
      <c r="F400" s="27">
        <v>257.51016733443623</v>
      </c>
      <c r="G400" s="27">
        <v>83.237047534252284</v>
      </c>
      <c r="H400" s="31">
        <f>0</f>
        <v>0</v>
      </c>
    </row>
    <row r="401" spans="2:8" x14ac:dyDescent="0.25">
      <c r="B401" s="23">
        <v>400</v>
      </c>
      <c r="C401" s="24">
        <v>0</v>
      </c>
      <c r="D401" s="25">
        <v>-245.96823205584337</v>
      </c>
      <c r="E401" s="25">
        <v>91.282061624276537</v>
      </c>
      <c r="F401" s="25">
        <v>260.97476496964879</v>
      </c>
      <c r="G401" s="25">
        <v>-15.227571950792878</v>
      </c>
      <c r="H401" s="30">
        <f>0</f>
        <v>0</v>
      </c>
    </row>
    <row r="402" spans="2:8" x14ac:dyDescent="0.25">
      <c r="B402" s="26">
        <v>401</v>
      </c>
      <c r="C402" s="39">
        <v>35.796840758844127</v>
      </c>
      <c r="D402" s="27">
        <v>23.860327399793434</v>
      </c>
      <c r="E402" s="27">
        <v>141.80007283793793</v>
      </c>
      <c r="F402" s="27">
        <v>-65.61017414419419</v>
      </c>
      <c r="G402" s="27">
        <v>35.796840758844127</v>
      </c>
      <c r="H402" s="31">
        <f>0</f>
        <v>0</v>
      </c>
    </row>
    <row r="403" spans="2:8" x14ac:dyDescent="0.25">
      <c r="B403" s="23">
        <v>402</v>
      </c>
      <c r="C403" s="24">
        <v>286.68446955864317</v>
      </c>
      <c r="D403" s="25">
        <v>290.45380125205867</v>
      </c>
      <c r="E403" s="25">
        <v>286.68446955864317</v>
      </c>
      <c r="F403" s="25">
        <v>-78.921771714241316</v>
      </c>
      <c r="G403" s="25">
        <v>-81.182165125473034</v>
      </c>
      <c r="H403" s="30">
        <f>0</f>
        <v>0</v>
      </c>
    </row>
    <row r="404" spans="2:8" x14ac:dyDescent="0.25">
      <c r="B404" s="26">
        <v>403</v>
      </c>
      <c r="C404" s="39">
        <v>261.2311121639799</v>
      </c>
      <c r="D404" s="27">
        <v>261.2311121639799</v>
      </c>
      <c r="E404" s="27">
        <v>90.780717966246897</v>
      </c>
      <c r="F404" s="27">
        <v>57.611815463776693</v>
      </c>
      <c r="G404" s="27">
        <v>70.150773223672118</v>
      </c>
      <c r="H404" s="31">
        <f>0</f>
        <v>0</v>
      </c>
    </row>
    <row r="405" spans="2:8" x14ac:dyDescent="0.25">
      <c r="B405" s="23">
        <v>404</v>
      </c>
      <c r="C405" s="24">
        <v>296.16498360986805</v>
      </c>
      <c r="D405" s="25">
        <v>296.16498360986805</v>
      </c>
      <c r="E405" s="25">
        <v>40.399699137343035</v>
      </c>
      <c r="F405" s="25">
        <v>171.82530742400496</v>
      </c>
      <c r="G405" s="25">
        <v>-14.520548545304663</v>
      </c>
      <c r="H405" s="30">
        <f>0</f>
        <v>0</v>
      </c>
    </row>
    <row r="406" spans="2:8" x14ac:dyDescent="0.25">
      <c r="B406" s="26">
        <v>405</v>
      </c>
      <c r="C406" s="39">
        <v>25.504379737666625</v>
      </c>
      <c r="D406" s="27">
        <v>-151.75734913528885</v>
      </c>
      <c r="E406" s="27">
        <v>-119.48828504894152</v>
      </c>
      <c r="F406" s="27">
        <v>25.504379737666625</v>
      </c>
      <c r="G406" s="27">
        <v>57.716151407645071</v>
      </c>
      <c r="H406" s="31">
        <f>0</f>
        <v>0</v>
      </c>
    </row>
    <row r="407" spans="2:8" x14ac:dyDescent="0.25">
      <c r="B407" s="23">
        <v>406</v>
      </c>
      <c r="C407" s="24">
        <v>223.05896366823188</v>
      </c>
      <c r="D407" s="25">
        <v>223.05896366823188</v>
      </c>
      <c r="E407" s="25">
        <v>-26.014900024527265</v>
      </c>
      <c r="F407" s="25">
        <v>2.8266392544786925</v>
      </c>
      <c r="G407" s="25">
        <v>79.901295786628808</v>
      </c>
      <c r="H407" s="30">
        <f>0</f>
        <v>0</v>
      </c>
    </row>
    <row r="408" spans="2:8" x14ac:dyDescent="0.25">
      <c r="B408" s="26">
        <v>407</v>
      </c>
      <c r="C408" s="39">
        <v>136.9638163719053</v>
      </c>
      <c r="D408" s="27">
        <v>136.9638163719053</v>
      </c>
      <c r="E408" s="27">
        <v>73.767655129039824</v>
      </c>
      <c r="F408" s="27">
        <v>-22.823557831189049</v>
      </c>
      <c r="G408" s="27">
        <v>35.210212966673801</v>
      </c>
      <c r="H408" s="31">
        <f>0</f>
        <v>0</v>
      </c>
    </row>
    <row r="409" spans="2:8" x14ac:dyDescent="0.25">
      <c r="B409" s="23">
        <v>408</v>
      </c>
      <c r="C409" s="24">
        <v>136.20465396310141</v>
      </c>
      <c r="D409" s="25">
        <v>101.89512862853252</v>
      </c>
      <c r="E409" s="25">
        <v>28.286933226605722</v>
      </c>
      <c r="F409" s="25">
        <v>136.20465396310141</v>
      </c>
      <c r="G409" s="25">
        <v>36.292672100146696</v>
      </c>
      <c r="H409" s="30">
        <f>0</f>
        <v>0</v>
      </c>
    </row>
    <row r="410" spans="2:8" x14ac:dyDescent="0.25">
      <c r="B410" s="26">
        <v>409</v>
      </c>
      <c r="C410" s="39">
        <v>86.810655532121686</v>
      </c>
      <c r="D410" s="27">
        <v>86.810655532121686</v>
      </c>
      <c r="E410" s="27">
        <v>-22.77528898960621</v>
      </c>
      <c r="F410" s="27">
        <v>66.69844317706908</v>
      </c>
      <c r="G410" s="27">
        <v>-17.392802460830509</v>
      </c>
      <c r="H410" s="31">
        <f>0</f>
        <v>0</v>
      </c>
    </row>
    <row r="411" spans="2:8" x14ac:dyDescent="0.25">
      <c r="B411" s="23">
        <v>410</v>
      </c>
      <c r="C411" s="24">
        <v>99.547214078456307</v>
      </c>
      <c r="D411" s="25">
        <v>128.97763137599748</v>
      </c>
      <c r="E411" s="25">
        <v>99.547214078456307</v>
      </c>
      <c r="F411" s="25">
        <v>216.81935913509156</v>
      </c>
      <c r="G411" s="25">
        <v>38.983162750793802</v>
      </c>
      <c r="H411" s="30">
        <f>0</f>
        <v>0</v>
      </c>
    </row>
    <row r="412" spans="2:8" x14ac:dyDescent="0.25">
      <c r="B412" s="26">
        <v>411</v>
      </c>
      <c r="C412" s="39">
        <v>139.80138503968365</v>
      </c>
      <c r="D412" s="27">
        <v>-27.551164998698852</v>
      </c>
      <c r="E412" s="27">
        <v>96.260836970455003</v>
      </c>
      <c r="F412" s="27">
        <v>139.80138503968365</v>
      </c>
      <c r="G412" s="27">
        <v>18.498391405764444</v>
      </c>
      <c r="H412" s="31">
        <f>0</f>
        <v>0</v>
      </c>
    </row>
    <row r="413" spans="2:8" x14ac:dyDescent="0.25">
      <c r="B413" s="23">
        <v>412</v>
      </c>
      <c r="C413" s="24">
        <v>43.141762024750179</v>
      </c>
      <c r="D413" s="25">
        <v>113.69490842911208</v>
      </c>
      <c r="E413" s="25">
        <v>32.464376698901461</v>
      </c>
      <c r="F413" s="25">
        <v>42.865014356935518</v>
      </c>
      <c r="G413" s="25">
        <v>43.141762024750179</v>
      </c>
      <c r="H413" s="30">
        <f>0</f>
        <v>0</v>
      </c>
    </row>
    <row r="414" spans="2:8" x14ac:dyDescent="0.25">
      <c r="B414" s="26">
        <v>413</v>
      </c>
      <c r="C414" s="39">
        <v>200.05594542174998</v>
      </c>
      <c r="D414" s="27">
        <v>194.86544614864687</v>
      </c>
      <c r="E414" s="27">
        <v>30.076038574053413</v>
      </c>
      <c r="F414" s="27">
        <v>200.05594542174998</v>
      </c>
      <c r="G414" s="27">
        <v>37.762246317456828</v>
      </c>
      <c r="H414" s="31">
        <f>0</f>
        <v>0</v>
      </c>
    </row>
    <row r="415" spans="2:8" x14ac:dyDescent="0.25">
      <c r="B415" s="23">
        <v>414</v>
      </c>
      <c r="C415" s="24">
        <v>0</v>
      </c>
      <c r="D415" s="25">
        <v>-114.92945562434141</v>
      </c>
      <c r="E415" s="25">
        <v>100.13309943228515</v>
      </c>
      <c r="F415" s="25">
        <v>-74.524070194705416</v>
      </c>
      <c r="G415" s="25">
        <v>34.826612524175083</v>
      </c>
      <c r="H415" s="30">
        <f>0</f>
        <v>0</v>
      </c>
    </row>
    <row r="416" spans="2:8" x14ac:dyDescent="0.25">
      <c r="B416" s="26">
        <v>415</v>
      </c>
      <c r="C416" s="39">
        <v>117.30059501294811</v>
      </c>
      <c r="D416" s="27">
        <v>148.23485791823919</v>
      </c>
      <c r="E416" s="27">
        <v>-48.251309617051717</v>
      </c>
      <c r="F416" s="27">
        <v>38.141299875021346</v>
      </c>
      <c r="G416" s="27">
        <v>117.30059501294811</v>
      </c>
      <c r="H416" s="31">
        <f>0</f>
        <v>0</v>
      </c>
    </row>
    <row r="417" spans="2:8" x14ac:dyDescent="0.25">
      <c r="B417" s="23">
        <v>416</v>
      </c>
      <c r="C417" s="24">
        <v>149.81114957973926</v>
      </c>
      <c r="D417" s="25">
        <v>94.727987820629679</v>
      </c>
      <c r="E417" s="25">
        <v>5.240127464323777</v>
      </c>
      <c r="F417" s="25">
        <v>149.81114957973926</v>
      </c>
      <c r="G417" s="25">
        <v>9.1288472042611737</v>
      </c>
      <c r="H417" s="30">
        <f>0</f>
        <v>0</v>
      </c>
    </row>
    <row r="418" spans="2:8" x14ac:dyDescent="0.25">
      <c r="B418" s="26">
        <v>417</v>
      </c>
      <c r="C418" s="39">
        <v>225.38028092464347</v>
      </c>
      <c r="D418" s="27">
        <v>199.5919444799066</v>
      </c>
      <c r="E418" s="27">
        <v>-52.45154434296856</v>
      </c>
      <c r="F418" s="27">
        <v>225.38028092464347</v>
      </c>
      <c r="G418" s="27">
        <v>58.375573226541746</v>
      </c>
      <c r="H418" s="31">
        <f>0</f>
        <v>0</v>
      </c>
    </row>
    <row r="419" spans="2:8" x14ac:dyDescent="0.25">
      <c r="B419" s="23">
        <v>418</v>
      </c>
      <c r="C419" s="24">
        <v>146.46741732216589</v>
      </c>
      <c r="D419" s="25">
        <v>146.46741732216589</v>
      </c>
      <c r="E419" s="25">
        <v>-42.165531402035867</v>
      </c>
      <c r="F419" s="25">
        <v>144.36133716408176</v>
      </c>
      <c r="G419" s="25">
        <v>95.391278980883698</v>
      </c>
      <c r="H419" s="30">
        <f>0</f>
        <v>0</v>
      </c>
    </row>
    <row r="420" spans="2:8" x14ac:dyDescent="0.25">
      <c r="B420" s="26">
        <v>419</v>
      </c>
      <c r="C420" s="39">
        <v>64.443796912862922</v>
      </c>
      <c r="D420" s="27">
        <v>64.443796912862922</v>
      </c>
      <c r="E420" s="27">
        <v>-60.473765587714311</v>
      </c>
      <c r="F420" s="27">
        <v>7.8629068530151329</v>
      </c>
      <c r="G420" s="27">
        <v>82.346677014230067</v>
      </c>
      <c r="H420" s="31">
        <f>0</f>
        <v>0</v>
      </c>
    </row>
    <row r="421" spans="2:8" x14ac:dyDescent="0.25">
      <c r="B421" s="23">
        <v>420</v>
      </c>
      <c r="C421" s="24">
        <v>127.47316472296026</v>
      </c>
      <c r="D421" s="25">
        <v>127.47316472296026</v>
      </c>
      <c r="E421" s="25">
        <v>52.060983146233426</v>
      </c>
      <c r="F421" s="25">
        <v>-13.909660544914132</v>
      </c>
      <c r="G421" s="25">
        <v>3.4640747153411482</v>
      </c>
      <c r="H421" s="30">
        <f>0</f>
        <v>0</v>
      </c>
    </row>
    <row r="422" spans="2:8" x14ac:dyDescent="0.25">
      <c r="B422" s="26">
        <v>421</v>
      </c>
      <c r="C422" s="39">
        <v>101.53465105677924</v>
      </c>
      <c r="D422" s="27">
        <v>-92.044179440110071</v>
      </c>
      <c r="E422" s="27">
        <v>116.13932545681457</v>
      </c>
      <c r="F422" s="27">
        <v>101.53465105677924</v>
      </c>
      <c r="G422" s="27">
        <v>70.923535637711282</v>
      </c>
      <c r="H422" s="31">
        <f>0</f>
        <v>0</v>
      </c>
    </row>
    <row r="423" spans="2:8" x14ac:dyDescent="0.25">
      <c r="B423" s="23">
        <v>422</v>
      </c>
      <c r="C423" s="24">
        <v>115.00079560282288</v>
      </c>
      <c r="D423" s="25">
        <v>115.00079560282288</v>
      </c>
      <c r="E423" s="25">
        <v>20.331264722076149</v>
      </c>
      <c r="F423" s="25">
        <v>92.043831052916346</v>
      </c>
      <c r="G423" s="25">
        <v>71.764847570933043</v>
      </c>
      <c r="H423" s="30">
        <f>0</f>
        <v>0</v>
      </c>
    </row>
    <row r="424" spans="2:8" x14ac:dyDescent="0.25">
      <c r="B424" s="26">
        <v>423</v>
      </c>
      <c r="C424" s="39">
        <v>138.69705091128239</v>
      </c>
      <c r="D424" s="27">
        <v>286.91054027688227</v>
      </c>
      <c r="E424" s="27">
        <v>138.69705091128239</v>
      </c>
      <c r="F424" s="27">
        <v>115.36917666826898</v>
      </c>
      <c r="G424" s="27">
        <v>87.970596897463835</v>
      </c>
      <c r="H424" s="31">
        <f>0</f>
        <v>0</v>
      </c>
    </row>
    <row r="425" spans="2:8" x14ac:dyDescent="0.25">
      <c r="B425" s="23">
        <v>424</v>
      </c>
      <c r="C425" s="24">
        <v>241.73525290520041</v>
      </c>
      <c r="D425" s="25">
        <v>181.91301103984782</v>
      </c>
      <c r="E425" s="25">
        <v>40.951359450312921</v>
      </c>
      <c r="F425" s="25">
        <v>241.73525290520041</v>
      </c>
      <c r="G425" s="25">
        <v>81.495324572803867</v>
      </c>
      <c r="H425" s="30">
        <f>0</f>
        <v>0</v>
      </c>
    </row>
    <row r="426" spans="2:8" x14ac:dyDescent="0.25">
      <c r="B426" s="26">
        <v>425</v>
      </c>
      <c r="C426" s="39">
        <v>259.35270840736939</v>
      </c>
      <c r="D426" s="27">
        <v>73.095555253961749</v>
      </c>
      <c r="E426" s="27">
        <v>53.082132729063495</v>
      </c>
      <c r="F426" s="27">
        <v>259.35270840736939</v>
      </c>
      <c r="G426" s="27">
        <v>-16.239843936574104</v>
      </c>
      <c r="H426" s="31">
        <f>0</f>
        <v>0</v>
      </c>
    </row>
    <row r="427" spans="2:8" x14ac:dyDescent="0.25">
      <c r="B427" s="23">
        <v>426</v>
      </c>
      <c r="C427" s="24">
        <v>309.02210260946833</v>
      </c>
      <c r="D427" s="25">
        <v>125.41935967578442</v>
      </c>
      <c r="E427" s="25">
        <v>51.648425310737252</v>
      </c>
      <c r="F427" s="25">
        <v>309.02210260946833</v>
      </c>
      <c r="G427" s="25">
        <v>0.14638567910645861</v>
      </c>
      <c r="H427" s="30">
        <f>0</f>
        <v>0</v>
      </c>
    </row>
    <row r="428" spans="2:8" x14ac:dyDescent="0.25">
      <c r="B428" s="26">
        <v>427</v>
      </c>
      <c r="C428" s="39">
        <v>60.693050948376779</v>
      </c>
      <c r="D428" s="27">
        <v>-55.982172079138422</v>
      </c>
      <c r="E428" s="27">
        <v>66.184748560514166</v>
      </c>
      <c r="F428" s="27">
        <v>60.693050948376779</v>
      </c>
      <c r="G428" s="27">
        <v>41.806632910090407</v>
      </c>
      <c r="H428" s="31">
        <f>0</f>
        <v>0</v>
      </c>
    </row>
    <row r="429" spans="2:8" x14ac:dyDescent="0.25">
      <c r="B429" s="23">
        <v>428</v>
      </c>
      <c r="C429" s="24">
        <v>118.63041364162686</v>
      </c>
      <c r="D429" s="25">
        <v>-29.89217365357112</v>
      </c>
      <c r="E429" s="25">
        <v>82.72193977741648</v>
      </c>
      <c r="F429" s="25">
        <v>118.63041364162686</v>
      </c>
      <c r="G429" s="25">
        <v>140.24487050759126</v>
      </c>
      <c r="H429" s="30">
        <f>0</f>
        <v>0</v>
      </c>
    </row>
    <row r="430" spans="2:8" x14ac:dyDescent="0.25">
      <c r="B430" s="26">
        <v>429</v>
      </c>
      <c r="C430" s="39">
        <v>142.4734201317122</v>
      </c>
      <c r="D430" s="27">
        <v>-84.400991913765097</v>
      </c>
      <c r="E430" s="27">
        <v>21.284519455828082</v>
      </c>
      <c r="F430" s="27">
        <v>142.4734201317122</v>
      </c>
      <c r="G430" s="27">
        <v>21.500014638703973</v>
      </c>
      <c r="H430" s="31">
        <f>0</f>
        <v>0</v>
      </c>
    </row>
    <row r="431" spans="2:8" x14ac:dyDescent="0.25">
      <c r="B431" s="23">
        <v>430</v>
      </c>
      <c r="C431" s="24">
        <v>0</v>
      </c>
      <c r="D431" s="25">
        <v>-62.904507634706903</v>
      </c>
      <c r="E431" s="25">
        <v>95.637456382016225</v>
      </c>
      <c r="F431" s="25">
        <v>-9.7890739493985421</v>
      </c>
      <c r="G431" s="25">
        <v>57.490168597661452</v>
      </c>
      <c r="H431" s="30">
        <f>0</f>
        <v>0</v>
      </c>
    </row>
    <row r="432" spans="2:8" x14ac:dyDescent="0.25">
      <c r="B432" s="26">
        <v>431</v>
      </c>
      <c r="C432" s="39">
        <v>311.1847913838842</v>
      </c>
      <c r="D432" s="27">
        <v>311.1847913838842</v>
      </c>
      <c r="E432" s="27">
        <v>86.639953688479167</v>
      </c>
      <c r="F432" s="27">
        <v>163.61274213580725</v>
      </c>
      <c r="G432" s="27">
        <v>83.794594276682375</v>
      </c>
      <c r="H432" s="31">
        <f>0</f>
        <v>0</v>
      </c>
    </row>
    <row r="433" spans="2:8" x14ac:dyDescent="0.25">
      <c r="B433" s="23">
        <v>432</v>
      </c>
      <c r="C433" s="24">
        <v>35.430960853092998</v>
      </c>
      <c r="D433" s="25">
        <v>-45.489416913042106</v>
      </c>
      <c r="E433" s="25">
        <v>19.339932745292096</v>
      </c>
      <c r="F433" s="25">
        <v>35.430960853092998</v>
      </c>
      <c r="G433" s="25">
        <v>13.461376752978119</v>
      </c>
      <c r="H433" s="30">
        <f>0</f>
        <v>0</v>
      </c>
    </row>
    <row r="434" spans="2:8" x14ac:dyDescent="0.25">
      <c r="B434" s="26">
        <v>433</v>
      </c>
      <c r="C434" s="39">
        <v>133.07330326186243</v>
      </c>
      <c r="D434" s="27">
        <v>91.42852411724607</v>
      </c>
      <c r="E434" s="27">
        <v>88.621960441431867</v>
      </c>
      <c r="F434" s="27">
        <v>174.10892714679187</v>
      </c>
      <c r="G434" s="27">
        <v>133.07330326186243</v>
      </c>
      <c r="H434" s="31">
        <f>0</f>
        <v>0</v>
      </c>
    </row>
    <row r="435" spans="2:8" x14ac:dyDescent="0.25">
      <c r="B435" s="23">
        <v>434</v>
      </c>
      <c r="C435" s="24">
        <v>201.5459711407006</v>
      </c>
      <c r="D435" s="25">
        <v>216.36256216189872</v>
      </c>
      <c r="E435" s="25">
        <v>45.849070688744369</v>
      </c>
      <c r="F435" s="25">
        <v>201.5459711407006</v>
      </c>
      <c r="G435" s="25">
        <v>34.074373124344596</v>
      </c>
      <c r="H435" s="30">
        <f>0</f>
        <v>0</v>
      </c>
    </row>
    <row r="436" spans="2:8" x14ac:dyDescent="0.25">
      <c r="B436" s="26">
        <v>435</v>
      </c>
      <c r="C436" s="39">
        <v>82.742917983873326</v>
      </c>
      <c r="D436" s="27">
        <v>-24.730189604383568</v>
      </c>
      <c r="E436" s="27">
        <v>93.327813198835031</v>
      </c>
      <c r="F436" s="27">
        <v>82.742917983873326</v>
      </c>
      <c r="G436" s="27">
        <v>72.426574744533909</v>
      </c>
      <c r="H436" s="31">
        <f>0</f>
        <v>0</v>
      </c>
    </row>
    <row r="437" spans="2:8" x14ac:dyDescent="0.25">
      <c r="B437" s="23">
        <v>436</v>
      </c>
      <c r="C437" s="24">
        <v>157.00006655262814</v>
      </c>
      <c r="D437" s="25">
        <v>157.00006655262814</v>
      </c>
      <c r="E437" s="25">
        <v>8.3087551444717107</v>
      </c>
      <c r="F437" s="25">
        <v>29.552619986627704</v>
      </c>
      <c r="G437" s="25">
        <v>25.665039001832469</v>
      </c>
      <c r="H437" s="30">
        <f>0</f>
        <v>0</v>
      </c>
    </row>
    <row r="438" spans="2:8" x14ac:dyDescent="0.25">
      <c r="B438" s="26">
        <v>437</v>
      </c>
      <c r="C438" s="39">
        <v>56.180639903775734</v>
      </c>
      <c r="D438" s="27">
        <v>38.169281838198032</v>
      </c>
      <c r="E438" s="27">
        <v>96.654237776618913</v>
      </c>
      <c r="F438" s="27">
        <v>4.8290092034198011</v>
      </c>
      <c r="G438" s="27">
        <v>56.180639903775734</v>
      </c>
      <c r="H438" s="31">
        <f>0</f>
        <v>0</v>
      </c>
    </row>
    <row r="439" spans="2:8" x14ac:dyDescent="0.25">
      <c r="B439" s="23">
        <v>438</v>
      </c>
      <c r="C439" s="24">
        <v>66.318206337803929</v>
      </c>
      <c r="D439" s="25">
        <v>-83.249956573736483</v>
      </c>
      <c r="E439" s="25">
        <v>105.3950749298497</v>
      </c>
      <c r="F439" s="25">
        <v>-10.744460318968791</v>
      </c>
      <c r="G439" s="25">
        <v>66.318206337803929</v>
      </c>
      <c r="H439" s="30">
        <f>0</f>
        <v>0</v>
      </c>
    </row>
    <row r="440" spans="2:8" x14ac:dyDescent="0.25">
      <c r="B440" s="26">
        <v>439</v>
      </c>
      <c r="C440" s="39">
        <v>143.83100073596665</v>
      </c>
      <c r="D440" s="27">
        <v>-93.343508931231923</v>
      </c>
      <c r="E440" s="27">
        <v>36.275593258649941</v>
      </c>
      <c r="F440" s="27">
        <v>184.84421228961537</v>
      </c>
      <c r="G440" s="27">
        <v>143.83100073596665</v>
      </c>
      <c r="H440" s="31">
        <f>0</f>
        <v>0</v>
      </c>
    </row>
    <row r="441" spans="2:8" x14ac:dyDescent="0.25">
      <c r="B441" s="23">
        <v>440</v>
      </c>
      <c r="C441" s="24">
        <v>222.1404700247428</v>
      </c>
      <c r="D441" s="25">
        <v>95.928644095139504</v>
      </c>
      <c r="E441" s="25">
        <v>65.659291549129819</v>
      </c>
      <c r="F441" s="25">
        <v>222.1404700247428</v>
      </c>
      <c r="G441" s="25">
        <v>103.08973752372168</v>
      </c>
      <c r="H441" s="30">
        <f>0</f>
        <v>0</v>
      </c>
    </row>
    <row r="442" spans="2:8" x14ac:dyDescent="0.25">
      <c r="B442" s="26">
        <v>441</v>
      </c>
      <c r="C442" s="39">
        <v>162.63932837067611</v>
      </c>
      <c r="D442" s="27">
        <v>31.438781797894634</v>
      </c>
      <c r="E442" s="27">
        <v>20.790261040504777</v>
      </c>
      <c r="F442" s="27">
        <v>162.63932837067611</v>
      </c>
      <c r="G442" s="27">
        <v>48.799242548413865</v>
      </c>
      <c r="H442" s="31">
        <f>0</f>
        <v>0</v>
      </c>
    </row>
    <row r="443" spans="2:8" x14ac:dyDescent="0.25">
      <c r="B443" s="23">
        <v>442</v>
      </c>
      <c r="C443" s="24">
        <v>128.51553476132793</v>
      </c>
      <c r="D443" s="25">
        <v>128.51553476132793</v>
      </c>
      <c r="E443" s="25">
        <v>-26.767506645274153</v>
      </c>
      <c r="F443" s="25">
        <v>121.50348552737006</v>
      </c>
      <c r="G443" s="25">
        <v>55.002890273241341</v>
      </c>
      <c r="H443" s="30">
        <f>0</f>
        <v>0</v>
      </c>
    </row>
    <row r="444" spans="2:8" x14ac:dyDescent="0.25">
      <c r="B444" s="26">
        <v>443</v>
      </c>
      <c r="C444" s="39">
        <v>300.30159527455248</v>
      </c>
      <c r="D444" s="27">
        <v>300.30159527455248</v>
      </c>
      <c r="E444" s="27">
        <v>36.422343074209508</v>
      </c>
      <c r="F444" s="27">
        <v>-19.637914389891307</v>
      </c>
      <c r="G444" s="27">
        <v>49.690540986100046</v>
      </c>
      <c r="H444" s="31">
        <f>0</f>
        <v>0</v>
      </c>
    </row>
    <row r="445" spans="2:8" x14ac:dyDescent="0.25">
      <c r="B445" s="23">
        <v>444</v>
      </c>
      <c r="C445" s="24">
        <v>152.26854885205907</v>
      </c>
      <c r="D445" s="25">
        <v>134.66863963688513</v>
      </c>
      <c r="E445" s="25">
        <v>18.595762955434484</v>
      </c>
      <c r="F445" s="25">
        <v>152.26854885205907</v>
      </c>
      <c r="G445" s="25">
        <v>63.272519896086493</v>
      </c>
      <c r="H445" s="30">
        <f>0</f>
        <v>0</v>
      </c>
    </row>
    <row r="446" spans="2:8" x14ac:dyDescent="0.25">
      <c r="B446" s="26">
        <v>445</v>
      </c>
      <c r="C446" s="39">
        <v>69.284517361505593</v>
      </c>
      <c r="D446" s="27">
        <v>85.752775656037059</v>
      </c>
      <c r="E446" s="27">
        <v>69.284517361505593</v>
      </c>
      <c r="F446" s="27">
        <v>-88.482797816896124</v>
      </c>
      <c r="G446" s="27">
        <v>24.792146549495996</v>
      </c>
      <c r="H446" s="31">
        <f>0</f>
        <v>0</v>
      </c>
    </row>
    <row r="447" spans="2:8" x14ac:dyDescent="0.25">
      <c r="B447" s="23">
        <v>446</v>
      </c>
      <c r="C447" s="24">
        <v>163.25461683398558</v>
      </c>
      <c r="D447" s="25">
        <v>138.46274647347744</v>
      </c>
      <c r="E447" s="25">
        <v>84.655641381433554</v>
      </c>
      <c r="F447" s="25">
        <v>163.25461683398558</v>
      </c>
      <c r="G447" s="25">
        <v>51.166513787819397</v>
      </c>
      <c r="H447" s="30">
        <f>0</f>
        <v>0</v>
      </c>
    </row>
    <row r="448" spans="2:8" x14ac:dyDescent="0.25">
      <c r="B448" s="26">
        <v>447</v>
      </c>
      <c r="C448" s="39">
        <v>307.27895707222149</v>
      </c>
      <c r="D448" s="27">
        <v>292.65437992480042</v>
      </c>
      <c r="E448" s="27">
        <v>81.834137737696636</v>
      </c>
      <c r="F448" s="27">
        <v>307.27895707222149</v>
      </c>
      <c r="G448" s="27">
        <v>78.105636358570905</v>
      </c>
      <c r="H448" s="31">
        <f>0</f>
        <v>0</v>
      </c>
    </row>
    <row r="449" spans="2:8" x14ac:dyDescent="0.25">
      <c r="B449" s="23">
        <v>448</v>
      </c>
      <c r="C449" s="24">
        <v>0</v>
      </c>
      <c r="D449" s="25">
        <v>-139.72554414050796</v>
      </c>
      <c r="E449" s="25">
        <v>74.526307914760565</v>
      </c>
      <c r="F449" s="25">
        <v>-106.86505445522556</v>
      </c>
      <c r="G449" s="25">
        <v>19.388836259057207</v>
      </c>
      <c r="H449" s="30">
        <f>0</f>
        <v>0</v>
      </c>
    </row>
    <row r="450" spans="2:8" x14ac:dyDescent="0.25">
      <c r="B450" s="26">
        <v>449</v>
      </c>
      <c r="C450" s="39">
        <v>208.47160376152166</v>
      </c>
      <c r="D450" s="27">
        <v>188.40376988076551</v>
      </c>
      <c r="E450" s="27">
        <v>24.939060915323925</v>
      </c>
      <c r="F450" s="27">
        <v>208.47160376152166</v>
      </c>
      <c r="G450" s="27">
        <v>43.976833147166111</v>
      </c>
      <c r="H450" s="31">
        <f>0</f>
        <v>0</v>
      </c>
    </row>
    <row r="451" spans="2:8" x14ac:dyDescent="0.25">
      <c r="B451" s="23">
        <v>450</v>
      </c>
      <c r="C451" s="24">
        <v>512.07428814927039</v>
      </c>
      <c r="D451" s="25">
        <v>512.07428814927039</v>
      </c>
      <c r="E451" s="25">
        <v>-3.4589472393289711</v>
      </c>
      <c r="F451" s="25">
        <v>239.28886119701869</v>
      </c>
      <c r="G451" s="25">
        <v>132.42230048552477</v>
      </c>
      <c r="H451" s="30">
        <f>0</f>
        <v>0</v>
      </c>
    </row>
    <row r="452" spans="2:8" x14ac:dyDescent="0.25">
      <c r="B452" s="26">
        <v>451</v>
      </c>
      <c r="C452" s="39">
        <v>318.47219649680807</v>
      </c>
      <c r="D452" s="27">
        <v>318.47219649680807</v>
      </c>
      <c r="E452" s="27">
        <v>114.60998692072376</v>
      </c>
      <c r="F452" s="27">
        <v>20.355833642052005</v>
      </c>
      <c r="G452" s="27">
        <v>6.2693946873426256</v>
      </c>
      <c r="H452" s="31">
        <f>0</f>
        <v>0</v>
      </c>
    </row>
    <row r="453" spans="2:8" x14ac:dyDescent="0.25">
      <c r="B453" s="23">
        <v>452</v>
      </c>
      <c r="C453" s="24">
        <v>338.05455757642409</v>
      </c>
      <c r="D453" s="25">
        <v>338.05455757642409</v>
      </c>
      <c r="E453" s="25">
        <v>-16.920498377320456</v>
      </c>
      <c r="F453" s="25">
        <v>23.276928588742337</v>
      </c>
      <c r="G453" s="25">
        <v>-4.5021953885564017</v>
      </c>
      <c r="H453" s="30">
        <f>0</f>
        <v>0</v>
      </c>
    </row>
    <row r="454" spans="2:8" x14ac:dyDescent="0.25">
      <c r="B454" s="26">
        <v>453</v>
      </c>
      <c r="C454" s="39">
        <v>243.88427922076039</v>
      </c>
      <c r="D454" s="27">
        <v>243.88427922076039</v>
      </c>
      <c r="E454" s="27">
        <v>58.571085764556898</v>
      </c>
      <c r="F454" s="27">
        <v>206.44011521278523</v>
      </c>
      <c r="G454" s="27">
        <v>67.915467882698835</v>
      </c>
      <c r="H454" s="31">
        <f>0</f>
        <v>0</v>
      </c>
    </row>
    <row r="455" spans="2:8" x14ac:dyDescent="0.25">
      <c r="B455" s="23">
        <v>454</v>
      </c>
      <c r="C455" s="24">
        <v>12.774456573007711</v>
      </c>
      <c r="D455" s="25">
        <v>-11.280673579899911</v>
      </c>
      <c r="E455" s="25">
        <v>9.3247771745410546E-2</v>
      </c>
      <c r="F455" s="25">
        <v>12.774456573007711</v>
      </c>
      <c r="G455" s="25">
        <v>77.666144336718844</v>
      </c>
      <c r="H455" s="30">
        <f>0</f>
        <v>0</v>
      </c>
    </row>
    <row r="456" spans="2:8" x14ac:dyDescent="0.25">
      <c r="B456" s="26">
        <v>455</v>
      </c>
      <c r="C456" s="39">
        <v>254.6905184268663</v>
      </c>
      <c r="D456" s="27">
        <v>179.60505009653252</v>
      </c>
      <c r="E456" s="27">
        <v>27.491629496723263</v>
      </c>
      <c r="F456" s="27">
        <v>254.6905184268663</v>
      </c>
      <c r="G456" s="27">
        <v>120.97722774779547</v>
      </c>
      <c r="H456" s="31">
        <f>0</f>
        <v>0</v>
      </c>
    </row>
    <row r="457" spans="2:8" x14ac:dyDescent="0.25">
      <c r="B457" s="23">
        <v>456</v>
      </c>
      <c r="C457" s="24">
        <v>222.03405625664024</v>
      </c>
      <c r="D457" s="25">
        <v>222.03405625664024</v>
      </c>
      <c r="E457" s="25">
        <v>2.2436439682576008</v>
      </c>
      <c r="F457" s="25">
        <v>20.594605529026154</v>
      </c>
      <c r="G457" s="25">
        <v>51.738577425406355</v>
      </c>
      <c r="H457" s="30">
        <f>0</f>
        <v>0</v>
      </c>
    </row>
    <row r="458" spans="2:8" x14ac:dyDescent="0.25">
      <c r="B458" s="26">
        <v>457</v>
      </c>
      <c r="C458" s="39">
        <v>143.26279287915472</v>
      </c>
      <c r="D458" s="27">
        <v>182.71209649867873</v>
      </c>
      <c r="E458" s="27">
        <v>67.54297270453776</v>
      </c>
      <c r="F458" s="27">
        <v>143.26279287915472</v>
      </c>
      <c r="G458" s="27">
        <v>129.90682434065661</v>
      </c>
      <c r="H458" s="31">
        <f>0</f>
        <v>0</v>
      </c>
    </row>
    <row r="459" spans="2:8" x14ac:dyDescent="0.25">
      <c r="B459" s="23">
        <v>458</v>
      </c>
      <c r="C459" s="24">
        <v>69.982005176722907</v>
      </c>
      <c r="D459" s="25">
        <v>9.8000038223994181</v>
      </c>
      <c r="E459" s="25">
        <v>67.088589783362949</v>
      </c>
      <c r="F459" s="25">
        <v>58.487694036128666</v>
      </c>
      <c r="G459" s="25">
        <v>69.982005176722907</v>
      </c>
      <c r="H459" s="30">
        <f>0</f>
        <v>0</v>
      </c>
    </row>
    <row r="460" spans="2:8" x14ac:dyDescent="0.25">
      <c r="B460" s="26">
        <v>459</v>
      </c>
      <c r="C460" s="39">
        <v>31.243945303277506</v>
      </c>
      <c r="D460" s="27">
        <v>130.94746870121341</v>
      </c>
      <c r="E460" s="27">
        <v>31.243945303277506</v>
      </c>
      <c r="F460" s="27">
        <v>-13.254199934939876</v>
      </c>
      <c r="G460" s="27">
        <v>-2.6292792052777614</v>
      </c>
      <c r="H460" s="31">
        <f>0</f>
        <v>0</v>
      </c>
    </row>
    <row r="461" spans="2:8" x14ac:dyDescent="0.25">
      <c r="B461" s="23">
        <v>460</v>
      </c>
      <c r="C461" s="24">
        <v>146.78114610121895</v>
      </c>
      <c r="D461" s="25">
        <v>-67.304812131452707</v>
      </c>
      <c r="E461" s="25">
        <v>145.2469545786945</v>
      </c>
      <c r="F461" s="25">
        <v>146.78114610121895</v>
      </c>
      <c r="G461" s="25">
        <v>20.537279873808561</v>
      </c>
      <c r="H461" s="30">
        <f>0</f>
        <v>0</v>
      </c>
    </row>
    <row r="462" spans="2:8" x14ac:dyDescent="0.25">
      <c r="B462" s="26">
        <v>461</v>
      </c>
      <c r="C462" s="39">
        <v>256.68064711517786</v>
      </c>
      <c r="D462" s="27">
        <v>162.0070072653312</v>
      </c>
      <c r="E462" s="27">
        <v>-12.65392206896626</v>
      </c>
      <c r="F462" s="27">
        <v>256.68064711517786</v>
      </c>
      <c r="G462" s="27">
        <v>8.0941642261260363</v>
      </c>
      <c r="H462" s="31">
        <f>0</f>
        <v>0</v>
      </c>
    </row>
    <row r="463" spans="2:8" x14ac:dyDescent="0.25">
      <c r="B463" s="23">
        <v>462</v>
      </c>
      <c r="C463" s="24">
        <v>183.42957051002711</v>
      </c>
      <c r="D463" s="25">
        <v>177.02481598278467</v>
      </c>
      <c r="E463" s="25">
        <v>60.039118423950157</v>
      </c>
      <c r="F463" s="25">
        <v>183.42957051002711</v>
      </c>
      <c r="G463" s="25">
        <v>87.606906365382542</v>
      </c>
      <c r="H463" s="30">
        <f>0</f>
        <v>0</v>
      </c>
    </row>
    <row r="464" spans="2:8" x14ac:dyDescent="0.25">
      <c r="B464" s="26">
        <v>463</v>
      </c>
      <c r="C464" s="39">
        <v>76.902117829016262</v>
      </c>
      <c r="D464" s="27">
        <v>76.902117829016262</v>
      </c>
      <c r="E464" s="27">
        <v>-79.650130365400997</v>
      </c>
      <c r="F464" s="27">
        <v>3.7657633444447498</v>
      </c>
      <c r="G464" s="27">
        <v>73.497456395431541</v>
      </c>
      <c r="H464" s="31">
        <f>0</f>
        <v>0</v>
      </c>
    </row>
    <row r="465" spans="2:8" x14ac:dyDescent="0.25">
      <c r="B465" s="23">
        <v>464</v>
      </c>
      <c r="C465" s="24">
        <v>74.49850002433179</v>
      </c>
      <c r="D465" s="25">
        <v>74.49850002433179</v>
      </c>
      <c r="E465" s="25">
        <v>87.767017666035855</v>
      </c>
      <c r="F465" s="25">
        <v>210.43526513954936</v>
      </c>
      <c r="G465" s="25">
        <v>30.243756768468529</v>
      </c>
      <c r="H465" s="30">
        <f>0</f>
        <v>0</v>
      </c>
    </row>
    <row r="466" spans="2:8" x14ac:dyDescent="0.25">
      <c r="B466" s="26">
        <v>465</v>
      </c>
      <c r="C466" s="39">
        <v>227.855082761018</v>
      </c>
      <c r="D466" s="27">
        <v>227.855082761018</v>
      </c>
      <c r="E466" s="27">
        <v>-9.2456942062196958</v>
      </c>
      <c r="F466" s="27">
        <v>102.52271075109914</v>
      </c>
      <c r="G466" s="27">
        <v>9.4723689502134576</v>
      </c>
      <c r="H466" s="31">
        <f>0</f>
        <v>0</v>
      </c>
    </row>
    <row r="467" spans="2:8" x14ac:dyDescent="0.25">
      <c r="B467" s="23">
        <v>466</v>
      </c>
      <c r="C467" s="24">
        <v>151.35490147610733</v>
      </c>
      <c r="D467" s="25">
        <v>151.35490147610733</v>
      </c>
      <c r="E467" s="25">
        <v>97.746815417883937</v>
      </c>
      <c r="F467" s="25">
        <v>110.8957160676154</v>
      </c>
      <c r="G467" s="25">
        <v>49.77060927563906</v>
      </c>
      <c r="H467" s="30">
        <f>0</f>
        <v>0</v>
      </c>
    </row>
    <row r="468" spans="2:8" x14ac:dyDescent="0.25">
      <c r="B468" s="26">
        <v>467</v>
      </c>
      <c r="C468" s="39">
        <v>58.240771425777666</v>
      </c>
      <c r="D468" s="27">
        <v>58.240771425777666</v>
      </c>
      <c r="E468" s="27">
        <v>-21.057854142976993</v>
      </c>
      <c r="F468" s="27">
        <v>-50.304973675397235</v>
      </c>
      <c r="G468" s="27">
        <v>23.968442364617893</v>
      </c>
      <c r="H468" s="31">
        <f>0</f>
        <v>0</v>
      </c>
    </row>
    <row r="469" spans="2:8" x14ac:dyDescent="0.25">
      <c r="B469" s="23">
        <v>468</v>
      </c>
      <c r="C469" s="24">
        <v>34.337004277776117</v>
      </c>
      <c r="D469" s="25">
        <v>-125.95431387842936</v>
      </c>
      <c r="E469" s="25">
        <v>32.6816992998016</v>
      </c>
      <c r="F469" s="25">
        <v>81.456155778790929</v>
      </c>
      <c r="G469" s="25">
        <v>34.337004277776117</v>
      </c>
      <c r="H469" s="30">
        <f>0</f>
        <v>0</v>
      </c>
    </row>
    <row r="470" spans="2:8" x14ac:dyDescent="0.25">
      <c r="B470" s="26">
        <v>469</v>
      </c>
      <c r="C470" s="39">
        <v>207.68801006845436</v>
      </c>
      <c r="D470" s="27">
        <v>207.68801006845436</v>
      </c>
      <c r="E470" s="27">
        <v>-24.715833295949892</v>
      </c>
      <c r="F470" s="27">
        <v>191.43005426402669</v>
      </c>
      <c r="G470" s="27">
        <v>40.82906879803776</v>
      </c>
      <c r="H470" s="31">
        <f>0</f>
        <v>0</v>
      </c>
    </row>
    <row r="471" spans="2:8" x14ac:dyDescent="0.25">
      <c r="B471" s="23">
        <v>470</v>
      </c>
      <c r="C471" s="24">
        <v>282.02757003186508</v>
      </c>
      <c r="D471" s="25">
        <v>282.02757003186508</v>
      </c>
      <c r="E471" s="25">
        <v>29.513420629334249</v>
      </c>
      <c r="F471" s="25">
        <v>-119.75906131942139</v>
      </c>
      <c r="G471" s="25">
        <v>99.156785810668694</v>
      </c>
      <c r="H471" s="30">
        <f>0</f>
        <v>0</v>
      </c>
    </row>
    <row r="472" spans="2:8" x14ac:dyDescent="0.25">
      <c r="B472" s="26">
        <v>471</v>
      </c>
      <c r="C472" s="39">
        <v>266.42489143097941</v>
      </c>
      <c r="D472" s="27">
        <v>266.42489143097941</v>
      </c>
      <c r="E472" s="27">
        <v>136.21838244636422</v>
      </c>
      <c r="F472" s="27">
        <v>212.45883819554189</v>
      </c>
      <c r="G472" s="27">
        <v>42.081544835602351</v>
      </c>
      <c r="H472" s="31">
        <f>0</f>
        <v>0</v>
      </c>
    </row>
    <row r="473" spans="2:8" x14ac:dyDescent="0.25">
      <c r="B473" s="23">
        <v>472</v>
      </c>
      <c r="C473" s="24">
        <v>118.57488720700869</v>
      </c>
      <c r="D473" s="25">
        <v>118.57488720700869</v>
      </c>
      <c r="E473" s="25">
        <v>-33.470249346196439</v>
      </c>
      <c r="F473" s="25">
        <v>-24.445693038268871</v>
      </c>
      <c r="G473" s="25">
        <v>85.925038132474583</v>
      </c>
      <c r="H473" s="30">
        <f>0</f>
        <v>0</v>
      </c>
    </row>
    <row r="474" spans="2:8" x14ac:dyDescent="0.25">
      <c r="B474" s="26">
        <v>473</v>
      </c>
      <c r="C474" s="39">
        <v>329.65753476435111</v>
      </c>
      <c r="D474" s="27">
        <v>329.65753476435111</v>
      </c>
      <c r="E474" s="27">
        <v>-53.657284692437273</v>
      </c>
      <c r="F474" s="27">
        <v>57.188008740789755</v>
      </c>
      <c r="G474" s="27">
        <v>104.45609287615892</v>
      </c>
      <c r="H474" s="31">
        <f>0</f>
        <v>0</v>
      </c>
    </row>
    <row r="475" spans="2:8" x14ac:dyDescent="0.25">
      <c r="B475" s="23">
        <v>474</v>
      </c>
      <c r="C475" s="24">
        <v>116.2321790713989</v>
      </c>
      <c r="D475" s="25">
        <v>116.2321790713989</v>
      </c>
      <c r="E475" s="25">
        <v>93.111424963353841</v>
      </c>
      <c r="F475" s="25">
        <v>78.983022998176438</v>
      </c>
      <c r="G475" s="25">
        <v>17.718702047227989</v>
      </c>
      <c r="H475" s="30">
        <f>0</f>
        <v>0</v>
      </c>
    </row>
    <row r="476" spans="2:8" x14ac:dyDescent="0.25">
      <c r="B476" s="26">
        <v>475</v>
      </c>
      <c r="C476" s="39">
        <v>147.47906020992644</v>
      </c>
      <c r="D476" s="27">
        <v>147.47906020992644</v>
      </c>
      <c r="E476" s="27">
        <v>80.040828122169273</v>
      </c>
      <c r="F476" s="27">
        <v>-85.54865642223379</v>
      </c>
      <c r="G476" s="27">
        <v>67.052012042172308</v>
      </c>
      <c r="H476" s="31">
        <f>0</f>
        <v>0</v>
      </c>
    </row>
    <row r="477" spans="2:8" x14ac:dyDescent="0.25">
      <c r="B477" s="23">
        <v>476</v>
      </c>
      <c r="C477" s="24">
        <v>242.760104231464</v>
      </c>
      <c r="D477" s="25">
        <v>242.760104231464</v>
      </c>
      <c r="E477" s="25">
        <v>7.1728016626924926</v>
      </c>
      <c r="F477" s="25">
        <v>114.76114463389882</v>
      </c>
      <c r="G477" s="25">
        <v>89.204553899004793</v>
      </c>
      <c r="H477" s="30">
        <f>0</f>
        <v>0</v>
      </c>
    </row>
    <row r="478" spans="2:8" x14ac:dyDescent="0.25">
      <c r="B478" s="26">
        <v>477</v>
      </c>
      <c r="C478" s="39">
        <v>130.81038250793677</v>
      </c>
      <c r="D478" s="27">
        <v>89.26567852648337</v>
      </c>
      <c r="E478" s="27">
        <v>71.383734179315411</v>
      </c>
      <c r="F478" s="27">
        <v>130.81038250793677</v>
      </c>
      <c r="G478" s="27">
        <v>55.583416452677149</v>
      </c>
      <c r="H478" s="31">
        <f>0</f>
        <v>0</v>
      </c>
    </row>
    <row r="479" spans="2:8" x14ac:dyDescent="0.25">
      <c r="B479" s="23">
        <v>478</v>
      </c>
      <c r="C479" s="24">
        <v>140.8905188966703</v>
      </c>
      <c r="D479" s="25">
        <v>-146.74703296020138</v>
      </c>
      <c r="E479" s="25">
        <v>17.871693888455617</v>
      </c>
      <c r="F479" s="25">
        <v>140.8905188966703</v>
      </c>
      <c r="G479" s="25">
        <v>32.107278926515697</v>
      </c>
      <c r="H479" s="30">
        <f>0</f>
        <v>0</v>
      </c>
    </row>
    <row r="480" spans="2:8" x14ac:dyDescent="0.25">
      <c r="B480" s="26">
        <v>479</v>
      </c>
      <c r="C480" s="39">
        <v>166.32553551949329</v>
      </c>
      <c r="D480" s="27">
        <v>166.32553551949329</v>
      </c>
      <c r="E480" s="27">
        <v>-31.36217635312525</v>
      </c>
      <c r="F480" s="27">
        <v>137.30127340415947</v>
      </c>
      <c r="G480" s="27">
        <v>175.44561942622681</v>
      </c>
      <c r="H480" s="31">
        <f>0</f>
        <v>0</v>
      </c>
    </row>
    <row r="481" spans="2:8" x14ac:dyDescent="0.25">
      <c r="B481" s="23">
        <v>480</v>
      </c>
      <c r="C481" s="24">
        <v>116.68606979697833</v>
      </c>
      <c r="D481" s="25">
        <v>149.48418889415012</v>
      </c>
      <c r="E481" s="25">
        <v>116.68606979697833</v>
      </c>
      <c r="F481" s="25">
        <v>63.131250943486108</v>
      </c>
      <c r="G481" s="25">
        <v>61.599210236519966</v>
      </c>
      <c r="H481" s="30">
        <f>0</f>
        <v>0</v>
      </c>
    </row>
    <row r="482" spans="2:8" x14ac:dyDescent="0.25">
      <c r="B482" s="26">
        <v>481</v>
      </c>
      <c r="C482" s="39">
        <v>16.360918113098634</v>
      </c>
      <c r="D482" s="27">
        <v>16.360918113098634</v>
      </c>
      <c r="E482" s="27">
        <v>-98.009731783021721</v>
      </c>
      <c r="F482" s="27">
        <v>-31.68564474178541</v>
      </c>
      <c r="G482" s="27">
        <v>101.01224443930536</v>
      </c>
      <c r="H482" s="31">
        <f>0</f>
        <v>0</v>
      </c>
    </row>
    <row r="483" spans="2:8" x14ac:dyDescent="0.25">
      <c r="B483" s="23">
        <v>482</v>
      </c>
      <c r="C483" s="24">
        <v>0</v>
      </c>
      <c r="D483" s="25">
        <v>-0.40463671443210103</v>
      </c>
      <c r="E483" s="25">
        <v>-25.426687309364354</v>
      </c>
      <c r="F483" s="25">
        <v>-100.93611592079233</v>
      </c>
      <c r="G483" s="25">
        <v>96.501030405492187</v>
      </c>
      <c r="H483" s="30">
        <f>0</f>
        <v>0</v>
      </c>
    </row>
    <row r="484" spans="2:8" x14ac:dyDescent="0.25">
      <c r="B484" s="26">
        <v>483</v>
      </c>
      <c r="C484" s="39">
        <v>101.70602822278477</v>
      </c>
      <c r="D484" s="27">
        <v>224.49503744093875</v>
      </c>
      <c r="E484" s="27">
        <v>101.70602822278477</v>
      </c>
      <c r="F484" s="27">
        <v>178.17478482581362</v>
      </c>
      <c r="G484" s="27">
        <v>28.499553237481301</v>
      </c>
      <c r="H484" s="31">
        <f>0</f>
        <v>0</v>
      </c>
    </row>
    <row r="485" spans="2:8" x14ac:dyDescent="0.25">
      <c r="B485" s="23">
        <v>484</v>
      </c>
      <c r="C485" s="24">
        <v>217.66252739901137</v>
      </c>
      <c r="D485" s="25">
        <v>-2.3232070563141747</v>
      </c>
      <c r="E485" s="25">
        <v>-18.395249439534254</v>
      </c>
      <c r="F485" s="25">
        <v>217.66252739901137</v>
      </c>
      <c r="G485" s="25">
        <v>98.085436096435984</v>
      </c>
      <c r="H485" s="30">
        <f>0</f>
        <v>0</v>
      </c>
    </row>
    <row r="486" spans="2:8" x14ac:dyDescent="0.25">
      <c r="B486" s="26">
        <v>485</v>
      </c>
      <c r="C486" s="39">
        <v>321.04438108797683</v>
      </c>
      <c r="D486" s="27">
        <v>321.04438108797683</v>
      </c>
      <c r="E486" s="27">
        <v>87.072853820838105</v>
      </c>
      <c r="F486" s="27">
        <v>-75.425428210577252</v>
      </c>
      <c r="G486" s="27">
        <v>92.584559413718054</v>
      </c>
      <c r="H486" s="31">
        <f>0</f>
        <v>0</v>
      </c>
    </row>
    <row r="487" spans="2:8" x14ac:dyDescent="0.25">
      <c r="B487" s="23">
        <v>486</v>
      </c>
      <c r="C487" s="24">
        <v>341.15373537865707</v>
      </c>
      <c r="D487" s="25">
        <v>341.15373537865707</v>
      </c>
      <c r="E487" s="25">
        <v>98.633973960177968</v>
      </c>
      <c r="F487" s="25">
        <v>252.70838436114872</v>
      </c>
      <c r="G487" s="25">
        <v>67.369462062453863</v>
      </c>
      <c r="H487" s="30">
        <f>0</f>
        <v>0</v>
      </c>
    </row>
    <row r="488" spans="2:8" x14ac:dyDescent="0.25">
      <c r="B488" s="26">
        <v>487</v>
      </c>
      <c r="C488" s="39">
        <v>326.23231228643465</v>
      </c>
      <c r="D488" s="27">
        <v>326.23231228643465</v>
      </c>
      <c r="E488" s="27">
        <v>13.886409610665964</v>
      </c>
      <c r="F488" s="27">
        <v>157.81335528567581</v>
      </c>
      <c r="G488" s="27">
        <v>94.367051739908106</v>
      </c>
      <c r="H488" s="31">
        <f>0</f>
        <v>0</v>
      </c>
    </row>
    <row r="489" spans="2:8" x14ac:dyDescent="0.25">
      <c r="B489" s="23">
        <v>488</v>
      </c>
      <c r="C489" s="24">
        <v>234.46840615228422</v>
      </c>
      <c r="D489" s="25">
        <v>234.46840615228422</v>
      </c>
      <c r="E489" s="25">
        <v>18.949973873300589</v>
      </c>
      <c r="F489" s="25">
        <v>122.87947511821348</v>
      </c>
      <c r="G489" s="25">
        <v>112.82587383428714</v>
      </c>
      <c r="H489" s="30">
        <f>0</f>
        <v>0</v>
      </c>
    </row>
    <row r="490" spans="2:8" x14ac:dyDescent="0.25">
      <c r="B490" s="26">
        <v>489</v>
      </c>
      <c r="C490" s="39">
        <v>219.42338791511321</v>
      </c>
      <c r="D490" s="27">
        <v>63.059117519591325</v>
      </c>
      <c r="E490" s="27">
        <v>40.064700935558371</v>
      </c>
      <c r="F490" s="27">
        <v>219.42338791511321</v>
      </c>
      <c r="G490" s="27">
        <v>36.972984294565975</v>
      </c>
      <c r="H490" s="31">
        <f>0</f>
        <v>0</v>
      </c>
    </row>
    <row r="491" spans="2:8" x14ac:dyDescent="0.25">
      <c r="B491" s="23">
        <v>490</v>
      </c>
      <c r="C491" s="24">
        <v>2.0751605967998614</v>
      </c>
      <c r="D491" s="25">
        <v>-97.757978109638231</v>
      </c>
      <c r="E491" s="25">
        <v>115.17057421458672</v>
      </c>
      <c r="F491" s="25">
        <v>2.0751605967998614</v>
      </c>
      <c r="G491" s="25">
        <v>102.26101337602147</v>
      </c>
      <c r="H491" s="30">
        <f>0</f>
        <v>0</v>
      </c>
    </row>
    <row r="492" spans="2:8" x14ac:dyDescent="0.25">
      <c r="B492" s="26">
        <v>491</v>
      </c>
      <c r="C492" s="39">
        <v>165.51992850538244</v>
      </c>
      <c r="D492" s="27">
        <v>165.51992850538244</v>
      </c>
      <c r="E492" s="27">
        <v>11.011825891657303</v>
      </c>
      <c r="F492" s="27">
        <v>-158.39212579781201</v>
      </c>
      <c r="G492" s="27">
        <v>41.374626426821422</v>
      </c>
      <c r="H492" s="31">
        <f>0</f>
        <v>0</v>
      </c>
    </row>
    <row r="493" spans="2:8" x14ac:dyDescent="0.25">
      <c r="B493" s="23">
        <v>492</v>
      </c>
      <c r="C493" s="24">
        <v>158.44750369415809</v>
      </c>
      <c r="D493" s="25">
        <v>158.44750369415809</v>
      </c>
      <c r="E493" s="25">
        <v>92.067335293066805</v>
      </c>
      <c r="F493" s="25">
        <v>130.22940056065534</v>
      </c>
      <c r="G493" s="25">
        <v>82.536717118470918</v>
      </c>
      <c r="H493" s="30">
        <f>0</f>
        <v>0</v>
      </c>
    </row>
    <row r="494" spans="2:8" x14ac:dyDescent="0.25">
      <c r="B494" s="26">
        <v>493</v>
      </c>
      <c r="C494" s="39">
        <v>247.90203018550048</v>
      </c>
      <c r="D494" s="27">
        <v>55.553883428215997</v>
      </c>
      <c r="E494" s="27">
        <v>247.90203018550048</v>
      </c>
      <c r="F494" s="27">
        <v>243.26077751541771</v>
      </c>
      <c r="G494" s="27">
        <v>68.655506043605229</v>
      </c>
      <c r="H494" s="31">
        <f>0</f>
        <v>0</v>
      </c>
    </row>
    <row r="495" spans="2:8" x14ac:dyDescent="0.25">
      <c r="B495" s="23">
        <v>494</v>
      </c>
      <c r="C495" s="24">
        <v>128.27179279383193</v>
      </c>
      <c r="D495" s="25">
        <v>-87.019622105813909</v>
      </c>
      <c r="E495" s="25">
        <v>64.135778121112722</v>
      </c>
      <c r="F495" s="25">
        <v>128.27179279383193</v>
      </c>
      <c r="G495" s="25">
        <v>117.77167077092412</v>
      </c>
      <c r="H495" s="30">
        <f>0</f>
        <v>0</v>
      </c>
    </row>
    <row r="496" spans="2:8" x14ac:dyDescent="0.25">
      <c r="B496" s="26">
        <v>495</v>
      </c>
      <c r="C496" s="39">
        <v>81.83121479672154</v>
      </c>
      <c r="D496" s="27">
        <v>81.83121479672154</v>
      </c>
      <c r="E496" s="27">
        <v>16.652989390826299</v>
      </c>
      <c r="F496" s="27">
        <v>77.30629117055841</v>
      </c>
      <c r="G496" s="27">
        <v>47.240310141384725</v>
      </c>
      <c r="H496" s="31">
        <f>0</f>
        <v>0</v>
      </c>
    </row>
    <row r="497" spans="2:8" x14ac:dyDescent="0.25">
      <c r="B497" s="23">
        <v>496</v>
      </c>
      <c r="C497" s="24">
        <v>190.20320789146894</v>
      </c>
      <c r="D497" s="25">
        <v>93.521022260101233</v>
      </c>
      <c r="E497" s="25">
        <v>39.479467784850442</v>
      </c>
      <c r="F497" s="25">
        <v>190.20320789146894</v>
      </c>
      <c r="G497" s="25">
        <v>54.174610293350625</v>
      </c>
      <c r="H497" s="30">
        <f>0</f>
        <v>0</v>
      </c>
    </row>
    <row r="498" spans="2:8" x14ac:dyDescent="0.25">
      <c r="B498" s="26">
        <v>497</v>
      </c>
      <c r="C498" s="39">
        <v>276.63832588848379</v>
      </c>
      <c r="D498" s="27">
        <v>276.63832588848379</v>
      </c>
      <c r="E498" s="27">
        <v>25.845504793759591</v>
      </c>
      <c r="F498" s="27">
        <v>215.02772790166136</v>
      </c>
      <c r="G498" s="27">
        <v>98.893486473899472</v>
      </c>
      <c r="H498" s="31">
        <f>0</f>
        <v>0</v>
      </c>
    </row>
    <row r="499" spans="2:8" x14ac:dyDescent="0.25">
      <c r="B499" s="23">
        <v>498</v>
      </c>
      <c r="C499" s="24">
        <v>284.39959542085762</v>
      </c>
      <c r="D499" s="25">
        <v>246.67505016527011</v>
      </c>
      <c r="E499" s="25">
        <v>192.72914975411959</v>
      </c>
      <c r="F499" s="25">
        <v>284.39959542085762</v>
      </c>
      <c r="G499" s="25">
        <v>-69.991606557739431</v>
      </c>
      <c r="H499" s="30">
        <f>0</f>
        <v>0</v>
      </c>
    </row>
    <row r="500" spans="2:8" x14ac:dyDescent="0.25">
      <c r="B500" s="26">
        <v>499</v>
      </c>
      <c r="C500" s="39">
        <v>288.46920291004506</v>
      </c>
      <c r="D500" s="27">
        <v>61.249563250122449</v>
      </c>
      <c r="E500" s="27">
        <v>68.918286162559212</v>
      </c>
      <c r="F500" s="27">
        <v>288.46920291004506</v>
      </c>
      <c r="G500" s="27">
        <v>85.062451250583536</v>
      </c>
      <c r="H500" s="31">
        <f>0</f>
        <v>0</v>
      </c>
    </row>
    <row r="501" spans="2:8" ht="15.75" thickBot="1" x14ac:dyDescent="0.3">
      <c r="B501" s="23">
        <v>500</v>
      </c>
      <c r="C501" s="24">
        <v>67.525381240896579</v>
      </c>
      <c r="D501" s="25">
        <v>18.542528379501604</v>
      </c>
      <c r="E501" s="25">
        <v>-55.72226682186708</v>
      </c>
      <c r="F501" s="25">
        <v>67.525381240896579</v>
      </c>
      <c r="G501" s="25">
        <v>72.179210908804464</v>
      </c>
      <c r="H501" s="30">
        <f>0</f>
        <v>0</v>
      </c>
    </row>
    <row r="502" spans="2:8" ht="16.5" thickTop="1" thickBot="1" x14ac:dyDescent="0.3">
      <c r="B502" s="32"/>
      <c r="C502" s="33"/>
      <c r="D502" s="34"/>
      <c r="E502" s="34"/>
      <c r="F502" s="34"/>
      <c r="G502" s="34"/>
      <c r="H502" s="35"/>
    </row>
  </sheetData>
  <phoneticPr fontId="0" type="noConversion"/>
  <conditionalFormatting sqref="D2:H501">
    <cfRule type="expression" dxfId="0" priority="1">
      <formula>D2=$C2</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Explanation</vt:lpstr>
      <vt:lpstr>Model</vt:lpstr>
      <vt:lpstr>treeCalc_1</vt:lpstr>
      <vt:lpstr>ReportEV_DecisionOpt</vt:lpstr>
      <vt:lpstr>ReportPath_DecisionOpt</vt:lpstr>
      <vt:lpstr>ReportEV_DecisionEV</vt:lpstr>
      <vt:lpstr>ReportPath_DecisionEV</vt:lpstr>
      <vt:lpstr>ReportPath_DecisionPI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 Albright</cp:lastModifiedBy>
  <dcterms:created xsi:type="dcterms:W3CDTF">2011-10-08T12:20:09Z</dcterms:created>
  <dcterms:modified xsi:type="dcterms:W3CDTF">2015-01-27T17:20:15Z</dcterms:modified>
</cp:coreProperties>
</file>