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9155" windowHeight="13605" firstSheet="1" activeTab="1"/>
  </bookViews>
  <sheets>
    <sheet name="RiskSerializationData" sheetId="9" state="hidden" r:id="rId1"/>
    <sheet name="Sheet1" sheetId="1" r:id="rId2"/>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MyMatrix">Sheet1!$B$17:$C$18</definedName>
    <definedName name="Pal_Workbook_GUID" hidden="1">"J57198RDWFC8UEHFE3QK3C39"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45621"/>
</workbook>
</file>

<file path=xl/calcChain.xml><?xml version="1.0" encoding="utf-8"?>
<calcChain xmlns="http://schemas.openxmlformats.org/spreadsheetml/2006/main">
  <c r="H13" i="1" l="1"/>
  <c r="G13" i="1"/>
  <c r="H12" i="1"/>
  <c r="G12" i="1"/>
  <c r="H11" i="1"/>
  <c r="G11" i="1"/>
  <c r="C12" i="1"/>
  <c r="C13" i="1"/>
  <c r="C11" i="1"/>
  <c r="C15" i="1"/>
  <c r="G17" i="1"/>
  <c r="C26" i="1"/>
  <c r="C20" i="1"/>
  <c r="C23" i="1"/>
  <c r="H23" i="1"/>
  <c r="G23" i="1"/>
  <c r="H20" i="1"/>
  <c r="B26" i="1"/>
  <c r="B23" i="1"/>
  <c r="G20" i="1"/>
  <c r="B20" i="1"/>
</calcChain>
</file>

<file path=xl/sharedStrings.xml><?xml version="1.0" encoding="utf-8"?>
<sst xmlns="http://schemas.openxmlformats.org/spreadsheetml/2006/main" count="33" uniqueCount="21">
  <si>
    <t>min</t>
  </si>
  <si>
    <t>max</t>
  </si>
  <si>
    <t>corr matx</t>
  </si>
  <si>
    <t>Risk 1</t>
  </si>
  <si>
    <t>Risk 2</t>
  </si>
  <si>
    <t>m.likely</t>
  </si>
  <si>
    <t>Binomial prob</t>
  </si>
  <si>
    <t>Distributions</t>
  </si>
  <si>
    <t>Simulated correl.</t>
  </si>
  <si>
    <t>Pearson</t>
  </si>
  <si>
    <t>Rank Order</t>
  </si>
  <si>
    <t>Method 1</t>
  </si>
  <si>
    <t>Correlate the Frequency Dist.</t>
  </si>
  <si>
    <t>Method 2</t>
  </si>
  <si>
    <t>Share the Frequency Dist.</t>
  </si>
  <si>
    <t>Binomial dist</t>
  </si>
  <si>
    <t>of frequencies</t>
  </si>
  <si>
    <t>of risks</t>
  </si>
  <si>
    <t>To play around with these models, change values in the green cells.</t>
  </si>
  <si>
    <t>Correlation of Elements of a RiskCompound</t>
  </si>
  <si>
    <t xml:space="preserve">RiskCompound functions cannot be correlated, because @RISK can't know up front how many times it will need to draw from the severity functions. You can correlate the frequency distributions (Method 1), or you can just use one frequency distribution for all the RiskCompound functions (Method 2).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</si>
</sst>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1"/>
      <color rgb="FF00B050"/>
      <name val="Calibri"/>
      <family val="2"/>
      <scheme val="minor"/>
    </font>
    <font>
      <i/>
      <sz val="11"/>
      <color theme="1"/>
      <name val="Calibri"/>
      <family val="2"/>
      <scheme val="minor"/>
    </font>
    <font>
      <b/>
      <sz val="2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0" fontId="1" fillId="0" borderId="0" xfId="0" applyFont="1" applyAlignment="1">
      <alignment horizontal="center"/>
    </xf>
    <xf numFmtId="0" fontId="4" fillId="0" borderId="0" xfId="0" applyFont="1"/>
    <xf numFmtId="0" fontId="5" fillId="0" borderId="0" xfId="0" applyFont="1"/>
    <xf numFmtId="0" fontId="3" fillId="0" borderId="0" xfId="0" applyFont="1" applyAlignment="1">
      <alignment horizontal="left" wrapText="1"/>
    </xf>
    <xf numFmtId="0" fontId="2" fillId="0" borderId="0" xfId="0" applyFont="1" applyAlignment="1">
      <alignment horizontal="center" vertical="center"/>
    </xf>
    <xf numFmtId="0" fontId="1" fillId="0" borderId="0" xfId="0" applyFont="1" applyAlignment="1">
      <alignment horizontal="center"/>
    </xf>
    <xf numFmtId="0" fontId="6" fillId="0" borderId="0" xfId="0" applyFont="1" applyAlignment="1">
      <alignment horizontal="center" vertical="center"/>
    </xf>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heetViews>
  <sheetFormatPr defaultRowHeight="15" x14ac:dyDescent="0.25"/>
  <sheetData>
    <row r="1" spans="1:6" x14ac:dyDescent="0.25">
      <c r="A1">
        <v>0</v>
      </c>
      <c r="B1">
        <v>0</v>
      </c>
    </row>
    <row r="2" spans="1:6" x14ac:dyDescent="0.25">
      <c r="A2">
        <v>0</v>
      </c>
    </row>
    <row r="3" spans="1:6" x14ac:dyDescent="0.25">
      <c r="A3">
        <v>0</v>
      </c>
    </row>
    <row r="4" spans="1:6" x14ac:dyDescent="0.25">
      <c r="A4" t="b">
        <v>0</v>
      </c>
      <c r="B4">
        <v>13440</v>
      </c>
      <c r="C4">
        <v>6498</v>
      </c>
      <c r="D4">
        <v>10560</v>
      </c>
      <c r="E4">
        <v>100</v>
      </c>
    </row>
    <row r="5" spans="1:6" x14ac:dyDescent="0.25">
      <c r="A5" t="b">
        <v>0</v>
      </c>
      <c r="B5">
        <v>13440</v>
      </c>
      <c r="C5">
        <v>6498</v>
      </c>
      <c r="D5">
        <v>10560</v>
      </c>
      <c r="E5">
        <v>500</v>
      </c>
    </row>
    <row r="6" spans="1:6" x14ac:dyDescent="0.25">
      <c r="A6" t="b">
        <v>0</v>
      </c>
      <c r="B6">
        <v>13440</v>
      </c>
      <c r="C6">
        <v>6498</v>
      </c>
      <c r="D6">
        <v>9720</v>
      </c>
      <c r="E6">
        <v>6465</v>
      </c>
    </row>
    <row r="7" spans="1:6" x14ac:dyDescent="0.25">
      <c r="A7" t="b">
        <v>0</v>
      </c>
      <c r="B7">
        <v>13440</v>
      </c>
      <c r="C7">
        <v>6497.5</v>
      </c>
      <c r="D7">
        <v>10560</v>
      </c>
      <c r="E7">
        <v>1500</v>
      </c>
    </row>
    <row r="8" spans="1:6" x14ac:dyDescent="0.25">
      <c r="A8" t="b">
        <v>0</v>
      </c>
      <c r="B8">
        <v>13440</v>
      </c>
      <c r="C8">
        <v>6497.5</v>
      </c>
      <c r="D8">
        <v>10560</v>
      </c>
      <c r="E8">
        <v>2000</v>
      </c>
    </row>
    <row r="9" spans="1:6" x14ac:dyDescent="0.25">
      <c r="A9">
        <v>0</v>
      </c>
    </row>
    <row r="10" spans="1:6" x14ac:dyDescent="0.25">
      <c r="A10">
        <v>0</v>
      </c>
      <c r="B10" t="b">
        <v>0</v>
      </c>
      <c r="C10" t="b">
        <v>0</v>
      </c>
      <c r="D10">
        <v>10</v>
      </c>
      <c r="E10">
        <v>0.05</v>
      </c>
      <c r="F10">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workbookViewId="0">
      <selection sqref="A1:H1"/>
    </sheetView>
  </sheetViews>
  <sheetFormatPr defaultRowHeight="15" x14ac:dyDescent="0.25"/>
  <cols>
    <col min="1" max="1" width="16.28515625" customWidth="1"/>
    <col min="2" max="3" width="10.7109375" customWidth="1"/>
    <col min="6" max="6" width="16.28515625" customWidth="1"/>
    <col min="7" max="8" width="10.7109375" customWidth="1"/>
  </cols>
  <sheetData>
    <row r="1" spans="1:8" ht="30" customHeight="1" x14ac:dyDescent="0.25">
      <c r="A1" s="8" t="s">
        <v>19</v>
      </c>
      <c r="B1" s="8"/>
      <c r="C1" s="8"/>
      <c r="D1" s="8"/>
      <c r="E1" s="8"/>
      <c r="F1" s="8"/>
      <c r="G1" s="8"/>
      <c r="H1" s="8"/>
    </row>
    <row r="2" spans="1:8" ht="65.25" customHeight="1" x14ac:dyDescent="0.25">
      <c r="A2" s="9" t="s">
        <v>20</v>
      </c>
      <c r="B2" s="9"/>
      <c r="C2" s="9"/>
      <c r="D2" s="9"/>
      <c r="E2" s="9"/>
      <c r="F2" s="9"/>
      <c r="G2" s="9"/>
      <c r="H2" s="9"/>
    </row>
    <row r="3" spans="1:8" ht="15" customHeight="1" x14ac:dyDescent="0.25">
      <c r="A3" s="5"/>
      <c r="B3" s="5"/>
      <c r="C3" s="5"/>
      <c r="D3" s="5"/>
      <c r="E3" s="5"/>
      <c r="F3" s="5"/>
      <c r="G3" s="5"/>
      <c r="H3" s="5"/>
    </row>
    <row r="4" spans="1:8" ht="30" customHeight="1" x14ac:dyDescent="0.25">
      <c r="A4" s="6" t="s">
        <v>11</v>
      </c>
      <c r="B4" s="6"/>
      <c r="C4" s="6"/>
      <c r="F4" s="6" t="s">
        <v>13</v>
      </c>
      <c r="G4" s="6"/>
      <c r="H4" s="6"/>
    </row>
    <row r="5" spans="1:8" ht="15.75" x14ac:dyDescent="0.25">
      <c r="A5" s="7" t="s">
        <v>12</v>
      </c>
      <c r="B5" s="7"/>
      <c r="C5" s="7"/>
      <c r="F5" s="7" t="s">
        <v>14</v>
      </c>
      <c r="G5" s="7"/>
      <c r="H5" s="7"/>
    </row>
    <row r="6" spans="1:8" ht="15.75" x14ac:dyDescent="0.25">
      <c r="A6" s="2"/>
      <c r="B6" s="2"/>
      <c r="C6" s="2"/>
      <c r="F6" s="2"/>
      <c r="G6" s="2"/>
      <c r="H6" s="2"/>
    </row>
    <row r="7" spans="1:8" x14ac:dyDescent="0.25">
      <c r="A7" s="4" t="s">
        <v>18</v>
      </c>
    </row>
    <row r="9" spans="1:8" ht="15.75" x14ac:dyDescent="0.25">
      <c r="B9" s="2" t="s">
        <v>3</v>
      </c>
      <c r="C9" s="2" t="s">
        <v>4</v>
      </c>
      <c r="G9" s="2" t="s">
        <v>3</v>
      </c>
      <c r="H9" s="2" t="s">
        <v>4</v>
      </c>
    </row>
    <row r="11" spans="1:8" x14ac:dyDescent="0.25">
      <c r="A11" t="s">
        <v>0</v>
      </c>
      <c r="B11" s="3">
        <v>200</v>
      </c>
      <c r="C11">
        <f>$B11</f>
        <v>200</v>
      </c>
      <c r="F11" t="s">
        <v>0</v>
      </c>
      <c r="G11">
        <f t="shared" ref="G11:H13" si="0">$B11</f>
        <v>200</v>
      </c>
      <c r="H11">
        <f t="shared" si="0"/>
        <v>200</v>
      </c>
    </row>
    <row r="12" spans="1:8" x14ac:dyDescent="0.25">
      <c r="A12" t="s">
        <v>5</v>
      </c>
      <c r="B12" s="3">
        <v>300</v>
      </c>
      <c r="C12">
        <f t="shared" ref="C12:C13" si="1">$B12</f>
        <v>300</v>
      </c>
      <c r="F12" t="s">
        <v>5</v>
      </c>
      <c r="G12">
        <f t="shared" si="0"/>
        <v>300</v>
      </c>
      <c r="H12">
        <f t="shared" si="0"/>
        <v>300</v>
      </c>
    </row>
    <row r="13" spans="1:8" x14ac:dyDescent="0.25">
      <c r="A13" t="s">
        <v>1</v>
      </c>
      <c r="B13" s="3">
        <v>400</v>
      </c>
      <c r="C13">
        <f t="shared" si="1"/>
        <v>400</v>
      </c>
      <c r="F13" t="s">
        <v>1</v>
      </c>
      <c r="G13">
        <f t="shared" si="0"/>
        <v>400</v>
      </c>
      <c r="H13">
        <f t="shared" si="0"/>
        <v>400</v>
      </c>
    </row>
    <row r="15" spans="1:8" x14ac:dyDescent="0.25">
      <c r="A15" t="s">
        <v>6</v>
      </c>
      <c r="B15" s="3">
        <v>0.7</v>
      </c>
      <c r="C15">
        <f>B15</f>
        <v>0.7</v>
      </c>
      <c r="F15" t="s">
        <v>6</v>
      </c>
      <c r="G15" s="3">
        <v>0.7</v>
      </c>
    </row>
    <row r="17" spans="1:8" x14ac:dyDescent="0.25">
      <c r="A17" t="s">
        <v>2</v>
      </c>
      <c r="B17">
        <v>1</v>
      </c>
      <c r="F17" t="s">
        <v>15</v>
      </c>
      <c r="G17" t="e">
        <f ca="1">_xll.RiskBinomial(1,G15,_xll.RiskName("Binom 3"))</f>
        <v>#NAME?</v>
      </c>
    </row>
    <row r="18" spans="1:8" x14ac:dyDescent="0.25">
      <c r="B18" s="3">
        <v>1</v>
      </c>
      <c r="C18">
        <v>1</v>
      </c>
    </row>
    <row r="20" spans="1:8" x14ac:dyDescent="0.25">
      <c r="A20" t="s">
        <v>7</v>
      </c>
      <c r="B20" t="e">
        <f ca="1">_xll.RiskCompound(_xll.RiskBinomial(1,B15,_xll.RiskCorrmat(MyMatrix,COLUMN()-1),_xll.RiskName("Binom 1")),_xll.RiskTriang(B11,B12,B13),_xll.RiskName("Risk 1"))</f>
        <v>#NAME?</v>
      </c>
      <c r="C20" t="e">
        <f ca="1">_xll.RiskCompound(_xll.RiskBinomial(1,C15,_xll.RiskCorrmat(MyMatrix,COLUMN()-1),_xll.RiskName("Binom 2")),_xll.RiskTriang(C11,C12,C13),_xll.RiskName("Risk 2"))</f>
        <v>#NAME?</v>
      </c>
      <c r="F20" t="s">
        <v>7</v>
      </c>
      <c r="G20" t="e">
        <f ca="1">_xll.RiskCompound($G17,_xll.RiskTriang(G11,G12,G13),_xll.RiskName("Risk 3"))</f>
        <v>#NAME?</v>
      </c>
      <c r="H20" t="e">
        <f ca="1">_xll.RiskCompound($G17,_xll.RiskTriang(H11,H12,H13),_xll.RiskName("Risk 4"))</f>
        <v>#NAME?</v>
      </c>
    </row>
    <row r="22" spans="1:8" x14ac:dyDescent="0.25">
      <c r="B22" s="1" t="s">
        <v>9</v>
      </c>
      <c r="C22" s="1" t="s">
        <v>10</v>
      </c>
      <c r="G22" s="1" t="s">
        <v>9</v>
      </c>
      <c r="H22" s="1" t="s">
        <v>10</v>
      </c>
    </row>
    <row r="23" spans="1:8" x14ac:dyDescent="0.25">
      <c r="A23" t="s">
        <v>8</v>
      </c>
      <c r="B23" t="e">
        <f ca="1">_xll.RiskCorrel("Binom 1","Binom 2",1)</f>
        <v>#NAME?</v>
      </c>
      <c r="C23" t="e">
        <f ca="1">_xll.RiskCorrel("Binom 1","Binom 2",2)</f>
        <v>#NAME?</v>
      </c>
      <c r="F23" t="s">
        <v>8</v>
      </c>
      <c r="G23" t="e">
        <f ca="1">_xll.RiskCorrel("Risk 3","Risk 4",1)</f>
        <v>#NAME?</v>
      </c>
      <c r="H23" t="e">
        <f ca="1">_xll.RiskCorrel("Risk 3","Risk 4",2)</f>
        <v>#NAME?</v>
      </c>
    </row>
    <row r="24" spans="1:8" x14ac:dyDescent="0.25">
      <c r="A24" t="s">
        <v>16</v>
      </c>
      <c r="F24" t="s">
        <v>17</v>
      </c>
    </row>
    <row r="26" spans="1:8" x14ac:dyDescent="0.25">
      <c r="A26" t="s">
        <v>8</v>
      </c>
      <c r="B26" t="e">
        <f ca="1">_xll.RiskCorrel("Risk 1","Risk 2",1)</f>
        <v>#NAME?</v>
      </c>
      <c r="C26" t="e">
        <f ca="1">_xll.RiskCorrel("Risk 1","Risk 2",2)</f>
        <v>#NAME?</v>
      </c>
    </row>
    <row r="27" spans="1:8" x14ac:dyDescent="0.25">
      <c r="A27" t="s">
        <v>17</v>
      </c>
    </row>
  </sheetData>
  <mergeCells count="6">
    <mergeCell ref="A4:C4"/>
    <mergeCell ref="A5:C5"/>
    <mergeCell ref="F4:H4"/>
    <mergeCell ref="F5:H5"/>
    <mergeCell ref="A1:H1"/>
    <mergeCell ref="A2:H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RiskSerializationData</vt:lpstr>
      <vt:lpstr>Sheet1</vt:lpstr>
      <vt:lpstr>MyMatrix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 Brown</dc:creator>
  <cp:lastModifiedBy>Stan Brown</cp:lastModifiedBy>
  <dcterms:created xsi:type="dcterms:W3CDTF">2014-05-28T13:30:33Z</dcterms:created>
  <dcterms:modified xsi:type="dcterms:W3CDTF">2014-05-28T15:30:42Z</dcterms:modified>
</cp:coreProperties>
</file>