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13290" firstSheet="2" activeTab="2"/>
  </bookViews>
  <sheets>
    <sheet name="ev_HiddenInfo" sheetId="1" state="veryHidden" r:id="rId1"/>
    <sheet name="ro_HiddenInfo" sheetId="2" state="very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<sst xmlns="http://schemas.openxmlformats.org/spreadsheetml/2006/main" count="171" uniqueCount="96">
  <si>
    <t>mean</t>
  </si>
  <si>
    <t>st dev</t>
  </si>
  <si>
    <t>min</t>
  </si>
  <si>
    <t>max</t>
  </si>
  <si>
    <t>Target</t>
  </si>
  <si>
    <t>Computed</t>
  </si>
  <si>
    <t>Error</t>
  </si>
  <si>
    <t>alpha1</t>
  </si>
  <si>
    <t>alpha2</t>
  </si>
  <si>
    <t>Multiple Goals in Evolver or RISKOptimizer</t>
  </si>
  <si>
    <t>Though Evolver and RISKOptimizer require you to specify a single cell to minimize or maximize, you</t>
  </si>
  <si>
    <t>can easily solve problems where you want to minimize and/or maximize multiple cells. To do this,</t>
  </si>
  <si>
    <t>just combine all the goal cells in a formula in one cell, and make that cell the goal for Evolver or</t>
  </si>
  <si>
    <t>RISKOptimizer.</t>
  </si>
  <si>
    <t xml:space="preserve">RISKOptimizer, we add their absolute values (so that positive and negative errors don't cancel). That sum, the </t>
  </si>
  <si>
    <t>You can run the model just as it is, or you can change the goals (green) or starting points (red).</t>
  </si>
  <si>
    <t>Adjustable Cells</t>
  </si>
  <si>
    <t>Goal to Minimize</t>
  </si>
  <si>
    <t>Optimize</t>
  </si>
  <si>
    <t>FindThe</t>
  </si>
  <si>
    <t>Stop Trials</t>
  </si>
  <si>
    <t>Stop Minutes</t>
  </si>
  <si>
    <t>Stop Change</t>
  </si>
  <si>
    <t>Stop Formula</t>
  </si>
  <si>
    <t>Pop. Size</t>
  </si>
  <si>
    <t>UNUSED</t>
  </si>
  <si>
    <t>Up. Display</t>
  </si>
  <si>
    <t>PauseOnErr</t>
  </si>
  <si>
    <t>Graph</t>
  </si>
  <si>
    <t>MACROS</t>
  </si>
  <si>
    <t>Start</t>
  </si>
  <si>
    <t>BeforeCalc</t>
  </si>
  <si>
    <t>AfterCalc</t>
  </si>
  <si>
    <t>EndTrial</t>
  </si>
  <si>
    <t>Finish</t>
  </si>
  <si>
    <t>Seed</t>
  </si>
  <si>
    <t>FORMAT</t>
  </si>
  <si>
    <t>L.FORMULA</t>
  </si>
  <si>
    <t>RISKOPT/obj</t>
  </si>
  <si>
    <t>MaxIter</t>
  </si>
  <si>
    <t>SmartStop</t>
  </si>
  <si>
    <t>SameSeed</t>
  </si>
  <si>
    <t>SampleType</t>
  </si>
  <si>
    <t>MacroBeforeSim</t>
  </si>
  <si>
    <t>MacroAfterSim</t>
  </si>
  <si>
    <t>#Chrom.</t>
  </si>
  <si>
    <t>#Const.</t>
  </si>
  <si>
    <t>Meth+OtherOps</t>
  </si>
  <si>
    <t>Mut.+Op</t>
  </si>
  <si>
    <t>Cross+Op</t>
  </si>
  <si>
    <t>Descr.</t>
  </si>
  <si>
    <t>TimeBlocks</t>
  </si>
  <si>
    <t>Const</t>
  </si>
  <si>
    <t>#Ranges</t>
  </si>
  <si>
    <t>Range</t>
  </si>
  <si>
    <t>Min</t>
  </si>
  <si>
    <t>Max</t>
  </si>
  <si>
    <t>Flags</t>
  </si>
  <si>
    <t>Type</t>
  </si>
  <si>
    <t>Entry M.</t>
  </si>
  <si>
    <t>Form.</t>
  </si>
  <si>
    <t>Description</t>
  </si>
  <si>
    <t>LeftVal</t>
  </si>
  <si>
    <t>LeftOp</t>
  </si>
  <si>
    <t>Ref.</t>
  </si>
  <si>
    <t>RightOp</t>
  </si>
  <si>
    <t>RightVal</t>
  </si>
  <si>
    <t>PenaltyFct</t>
  </si>
  <si>
    <t>ROevaltime</t>
  </si>
  <si>
    <t>ROfunc</t>
  </si>
  <si>
    <t>ROparam</t>
  </si>
  <si>
    <t>ROFUNCEVAL</t>
  </si>
  <si>
    <t>RISKOPT</t>
  </si>
  <si>
    <t>DEVEVAL</t>
  </si>
  <si>
    <t>EVAL</t>
  </si>
  <si>
    <t>Gen.Log</t>
  </si>
  <si>
    <t>RECIPE_x0001_11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</si>
  <si>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</si>
  <si>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</si>
  <si>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</si>
  <si>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</si>
  <si>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</si>
  <si>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</si>
  <si>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</si>
  <si>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</si>
  <si>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</si>
  <si>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</si>
  <si>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</si>
  <si>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False,False,False</t>
  </si>
  <si>
    <t>Out. Stats</t>
  </si>
  <si>
    <t>Mean</t>
  </si>
  <si>
    <t>StDev</t>
  </si>
  <si>
    <t>Here's a simple illustration. The green cells in column G are the targets. Evolver or RISKOptimizer adjusts the red</t>
  </si>
  <si>
    <t>blue cell in column I, is the goal cell for Evolver or RISKOptimizer.</t>
  </si>
  <si>
    <t xml:space="preserve">cells in column D to bring the purple cells in column H as close as possible to the green cell values. The discrepancies </t>
  </si>
  <si>
    <t>the two black cells in column I, should be as close as posible to 0. To combine them into a single goal for Evolver 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</si>
</sst>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color indexed="57"/>
      <name val="Arial"/>
      <family val="0"/>
    </font>
    <font>
      <sz val="10"/>
      <color indexed="10"/>
      <name val="Arial"/>
      <family val="0"/>
    </font>
    <font>
      <b/>
      <sz val="16"/>
      <color indexed="9"/>
      <name val="Arial"/>
      <family val="2"/>
    </font>
    <font>
      <sz val="10"/>
      <color indexed="14"/>
      <name val="Arial"/>
      <family val="0"/>
    </font>
    <font>
      <b/>
      <sz val="10"/>
      <color indexed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1" fillId="0" borderId="6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9" xfId="0" applyBorder="1" applyAlignment="1">
      <alignment/>
    </xf>
    <xf numFmtId="0" fontId="8" fillId="0" borderId="6" xfId="0" applyFont="1" applyBorder="1" applyAlignment="1">
      <alignment vertical="center"/>
    </xf>
    <xf numFmtId="0" fontId="0" fillId="0" borderId="1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12.7109375" style="0" customWidth="1"/>
    <col min="6" max="16384" width="10.7109375" style="0" customWidth="1"/>
  </cols>
  <sheetData>
    <row r="1" spans="1:12" ht="12.75">
      <c r="A1" t="s">
        <v>18</v>
      </c>
      <c r="B1">
        <f>Sheet1!$I$22</f>
        <v>27.037386440559093</v>
      </c>
      <c r="F1" t="s">
        <v>29</v>
      </c>
      <c r="I1" t="s">
        <v>36</v>
      </c>
      <c r="J1">
        <v>3</v>
      </c>
      <c r="L1" t="s">
        <v>38</v>
      </c>
    </row>
    <row r="2" spans="1:12" ht="12.75">
      <c r="A2" t="s">
        <v>19</v>
      </c>
      <c r="B2">
        <v>1</v>
      </c>
      <c r="C2">
        <v>0</v>
      </c>
      <c r="F2" t="s">
        <v>30</v>
      </c>
      <c r="G2" t="b">
        <v>0</v>
      </c>
      <c r="I2" t="s">
        <v>37</v>
      </c>
      <c r="L2" t="s">
        <v>39</v>
      </c>
    </row>
    <row r="3" spans="1:12" ht="12.75">
      <c r="A3" t="s">
        <v>20</v>
      </c>
      <c r="B3" t="b">
        <v>0</v>
      </c>
      <c r="C3">
        <v>5</v>
      </c>
      <c r="F3" t="s">
        <v>31</v>
      </c>
      <c r="G3" t="b">
        <v>0</v>
      </c>
      <c r="L3" t="s">
        <v>40</v>
      </c>
    </row>
    <row r="4" spans="1:12" ht="12.75">
      <c r="A4" t="s">
        <v>21</v>
      </c>
      <c r="B4" t="b">
        <v>0</v>
      </c>
      <c r="C4">
        <v>0</v>
      </c>
      <c r="F4" t="s">
        <v>32</v>
      </c>
      <c r="G4" t="b">
        <v>0</v>
      </c>
      <c r="L4" t="s">
        <v>41</v>
      </c>
    </row>
    <row r="5" spans="1:12" ht="12.75">
      <c r="A5" t="s">
        <v>22</v>
      </c>
      <c r="B5" t="b">
        <v>0</v>
      </c>
      <c r="C5">
        <v>100</v>
      </c>
      <c r="D5">
        <v>0.01</v>
      </c>
      <c r="E5" t="b">
        <v>1</v>
      </c>
      <c r="F5" t="s">
        <v>33</v>
      </c>
      <c r="G5" t="b">
        <v>0</v>
      </c>
      <c r="L5" t="s">
        <v>42</v>
      </c>
    </row>
    <row r="6" spans="1:12" ht="12.75">
      <c r="A6" t="s">
        <v>23</v>
      </c>
      <c r="B6" t="b">
        <v>1</v>
      </c>
      <c r="C6" t="b">
        <f>Sheet1!$I$22&lt;0.00000001</f>
        <v>0</v>
      </c>
      <c r="F6" t="s">
        <v>34</v>
      </c>
      <c r="G6" t="b">
        <v>0</v>
      </c>
      <c r="L6" t="s">
        <v>43</v>
      </c>
    </row>
    <row r="7" spans="1:12" ht="12.75">
      <c r="A7" t="s">
        <v>24</v>
      </c>
      <c r="B7">
        <v>50</v>
      </c>
      <c r="L7" t="s">
        <v>44</v>
      </c>
    </row>
    <row r="8" spans="1:8" ht="12.75">
      <c r="A8" t="s">
        <v>25</v>
      </c>
      <c r="B8" t="s">
        <v>25</v>
      </c>
      <c r="F8" t="s">
        <v>35</v>
      </c>
      <c r="G8" t="b">
        <v>1</v>
      </c>
      <c r="H8">
        <v>1</v>
      </c>
    </row>
    <row r="9" spans="1:2" ht="12.75">
      <c r="A9" t="s">
        <v>26</v>
      </c>
      <c r="B9">
        <v>2</v>
      </c>
    </row>
    <row r="10" spans="1:2" ht="12.75">
      <c r="A10" t="s">
        <v>27</v>
      </c>
      <c r="B10" t="b">
        <v>0</v>
      </c>
    </row>
    <row r="11" spans="1:2" ht="12.75">
      <c r="A11" t="s">
        <v>75</v>
      </c>
      <c r="B11" t="b">
        <v>0</v>
      </c>
    </row>
    <row r="12" spans="1:2" ht="12.75">
      <c r="A12" t="s">
        <v>28</v>
      </c>
      <c r="B12" t="b">
        <v>0</v>
      </c>
    </row>
    <row r="14" spans="1:51" ht="13.5" thickBot="1">
      <c r="A14" t="s">
        <v>45</v>
      </c>
      <c r="B14">
        <v>1</v>
      </c>
      <c r="AX14" t="s">
        <v>46</v>
      </c>
      <c r="AY14">
        <v>0</v>
      </c>
    </row>
    <row r="15" spans="1:62" s="19" customFormat="1" ht="13.5" thickTop="1">
      <c r="A15" s="19" t="s">
        <v>47</v>
      </c>
      <c r="B15" s="19" t="s">
        <v>48</v>
      </c>
      <c r="C15" s="19" t="s">
        <v>49</v>
      </c>
      <c r="D15" s="19" t="s">
        <v>50</v>
      </c>
      <c r="E15" s="19" t="s">
        <v>51</v>
      </c>
      <c r="F15" s="19" t="s">
        <v>52</v>
      </c>
      <c r="G15" s="19" t="s">
        <v>53</v>
      </c>
      <c r="H15" s="19" t="s">
        <v>54</v>
      </c>
      <c r="I15" s="19" t="s">
        <v>55</v>
      </c>
      <c r="J15" s="19" t="s">
        <v>56</v>
      </c>
      <c r="K15" s="19" t="s">
        <v>57</v>
      </c>
      <c r="AT15" s="19" t="s">
        <v>71</v>
      </c>
      <c r="AU15" s="19" t="s">
        <v>72</v>
      </c>
      <c r="AV15" s="19" t="s">
        <v>73</v>
      </c>
      <c r="AW15" s="19" t="s">
        <v>74</v>
      </c>
      <c r="AX15" s="19" t="s">
        <v>58</v>
      </c>
      <c r="AY15" s="19" t="s">
        <v>59</v>
      </c>
      <c r="AZ15" s="19" t="s">
        <v>60</v>
      </c>
      <c r="BA15" s="19" t="s">
        <v>61</v>
      </c>
      <c r="BB15" s="19" t="s">
        <v>62</v>
      </c>
      <c r="BC15" s="19" t="s">
        <v>63</v>
      </c>
      <c r="BD15" s="19" t="s">
        <v>64</v>
      </c>
      <c r="BE15" s="19" t="s">
        <v>65</v>
      </c>
      <c r="BF15" s="19" t="s">
        <v>66</v>
      </c>
      <c r="BG15" s="19" t="s">
        <v>67</v>
      </c>
      <c r="BH15" s="19" t="s">
        <v>68</v>
      </c>
      <c r="BI15" s="19" t="s">
        <v>69</v>
      </c>
      <c r="BJ15" s="19" t="s">
        <v>70</v>
      </c>
    </row>
    <row r="16" spans="1:11" ht="12.75">
      <c r="A16" t="s">
        <v>76</v>
      </c>
      <c r="B16">
        <v>0.1</v>
      </c>
      <c r="C16">
        <v>0.5</v>
      </c>
      <c r="E16">
        <v>0</v>
      </c>
      <c r="G16">
        <v>1</v>
      </c>
      <c r="H16" t="e">
        <f>Sheet1!$D$17:$D$18</f>
        <v>#VALUE!</v>
      </c>
      <c r="I16">
        <v>0</v>
      </c>
      <c r="J16">
        <v>999</v>
      </c>
      <c r="K16" t="s">
        <v>88</v>
      </c>
    </row>
    <row r="17" ht="12.75">
      <c r="A17" t="s">
        <v>77</v>
      </c>
    </row>
    <row r="18" ht="12.75">
      <c r="A18" t="s">
        <v>78</v>
      </c>
    </row>
    <row r="19" ht="12.75">
      <c r="A19" t="s">
        <v>79</v>
      </c>
    </row>
    <row r="20" ht="12.75">
      <c r="A20" t="s">
        <v>80</v>
      </c>
    </row>
    <row r="21" ht="12.75">
      <c r="A21" t="s">
        <v>81</v>
      </c>
    </row>
    <row r="22" ht="12.75">
      <c r="A22" t="s">
        <v>82</v>
      </c>
    </row>
    <row r="23" ht="12.75">
      <c r="A23" t="s">
        <v>83</v>
      </c>
    </row>
    <row r="24" ht="12.75">
      <c r="A24" t="s">
        <v>84</v>
      </c>
    </row>
    <row r="25" ht="12.75">
      <c r="A25" t="s">
        <v>85</v>
      </c>
    </row>
    <row r="26" ht="12.75">
      <c r="A26" t="s">
        <v>86</v>
      </c>
    </row>
    <row r="27" ht="12.75">
      <c r="A27" t="s">
        <v>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7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12.7109375" style="0" customWidth="1"/>
    <col min="6" max="16384" width="10.7109375" style="0" customWidth="1"/>
  </cols>
  <sheetData>
    <row r="1" spans="1:15" ht="12.75">
      <c r="A1" t="s">
        <v>18</v>
      </c>
      <c r="B1">
        <f>Sheet1!$I$22</f>
        <v>27.037386440559093</v>
      </c>
      <c r="C1">
        <v>12</v>
      </c>
      <c r="D1">
        <v>1.01E+300</v>
      </c>
      <c r="F1" t="s">
        <v>29</v>
      </c>
      <c r="I1" t="s">
        <v>36</v>
      </c>
      <c r="J1">
        <v>3</v>
      </c>
      <c r="L1" t="s">
        <v>38</v>
      </c>
      <c r="M1" t="b">
        <v>1</v>
      </c>
      <c r="O1" t="s">
        <v>89</v>
      </c>
    </row>
    <row r="2" spans="1:15" ht="12.75">
      <c r="A2" t="s">
        <v>19</v>
      </c>
      <c r="B2">
        <v>1</v>
      </c>
      <c r="C2">
        <v>0</v>
      </c>
      <c r="F2" t="s">
        <v>30</v>
      </c>
      <c r="G2" t="b">
        <v>0</v>
      </c>
      <c r="I2" t="s">
        <v>37</v>
      </c>
      <c r="L2" t="s">
        <v>39</v>
      </c>
      <c r="M2">
        <v>1</v>
      </c>
      <c r="O2" t="s">
        <v>90</v>
      </c>
    </row>
    <row r="3" spans="1:15" ht="12.75">
      <c r="A3" t="s">
        <v>20</v>
      </c>
      <c r="B3" t="b">
        <v>0</v>
      </c>
      <c r="C3">
        <v>5</v>
      </c>
      <c r="F3" t="s">
        <v>31</v>
      </c>
      <c r="G3" t="b">
        <v>0</v>
      </c>
      <c r="L3" t="s">
        <v>40</v>
      </c>
      <c r="M3">
        <v>0</v>
      </c>
      <c r="N3">
        <v>0</v>
      </c>
      <c r="O3" t="s">
        <v>91</v>
      </c>
    </row>
    <row r="4" spans="1:15" ht="12.75">
      <c r="A4" t="s">
        <v>21</v>
      </c>
      <c r="B4" t="b">
        <v>0</v>
      </c>
      <c r="C4">
        <v>0</v>
      </c>
      <c r="F4" t="s">
        <v>32</v>
      </c>
      <c r="G4" t="b">
        <v>0</v>
      </c>
      <c r="L4" t="s">
        <v>41</v>
      </c>
      <c r="M4" t="b">
        <v>1</v>
      </c>
      <c r="O4" t="s">
        <v>55</v>
      </c>
    </row>
    <row r="5" spans="1:15" ht="12.75">
      <c r="A5" t="s">
        <v>22</v>
      </c>
      <c r="B5" t="b">
        <v>0</v>
      </c>
      <c r="C5">
        <v>100</v>
      </c>
      <c r="D5">
        <v>0.01</v>
      </c>
      <c r="E5" t="b">
        <v>1</v>
      </c>
      <c r="F5" t="s">
        <v>33</v>
      </c>
      <c r="G5" t="b">
        <v>0</v>
      </c>
      <c r="L5" t="s">
        <v>42</v>
      </c>
      <c r="M5">
        <v>3</v>
      </c>
      <c r="O5" t="s">
        <v>56</v>
      </c>
    </row>
    <row r="6" spans="1:13" ht="12.75">
      <c r="A6" t="s">
        <v>23</v>
      </c>
      <c r="B6" t="b">
        <v>1</v>
      </c>
      <c r="C6" t="b">
        <f>Sheet1!$I$22&lt;0.00000001</f>
        <v>0</v>
      </c>
      <c r="F6" t="s">
        <v>34</v>
      </c>
      <c r="G6" t="b">
        <v>0</v>
      </c>
      <c r="L6" t="s">
        <v>43</v>
      </c>
      <c r="M6" t="b">
        <v>0</v>
      </c>
    </row>
    <row r="7" spans="1:13" ht="12.75">
      <c r="A7" t="s">
        <v>24</v>
      </c>
      <c r="B7">
        <v>50</v>
      </c>
      <c r="L7" t="s">
        <v>44</v>
      </c>
      <c r="M7" t="b">
        <v>0</v>
      </c>
    </row>
    <row r="8" spans="1:8" ht="12.75">
      <c r="A8" t="s">
        <v>25</v>
      </c>
      <c r="B8" t="s">
        <v>25</v>
      </c>
      <c r="F8" t="s">
        <v>35</v>
      </c>
      <c r="G8" t="b">
        <v>1</v>
      </c>
      <c r="H8">
        <v>1</v>
      </c>
    </row>
    <row r="9" spans="1:2" ht="12.75">
      <c r="A9" t="s">
        <v>26</v>
      </c>
      <c r="B9">
        <v>1</v>
      </c>
    </row>
    <row r="10" spans="1:2" ht="12.75">
      <c r="A10" t="s">
        <v>27</v>
      </c>
      <c r="B10" t="b">
        <v>0</v>
      </c>
    </row>
    <row r="11" spans="1:2" ht="12.75">
      <c r="A11" t="s">
        <v>75</v>
      </c>
      <c r="B11" t="b">
        <v>0</v>
      </c>
    </row>
    <row r="12" spans="1:2" ht="12.75">
      <c r="A12" t="s">
        <v>28</v>
      </c>
      <c r="B12" t="b">
        <v>0</v>
      </c>
    </row>
    <row r="14" spans="1:51" ht="13.5" thickBot="1">
      <c r="A14" t="s">
        <v>45</v>
      </c>
      <c r="B14">
        <v>1</v>
      </c>
      <c r="AX14" t="s">
        <v>46</v>
      </c>
      <c r="AY14">
        <v>0</v>
      </c>
    </row>
    <row r="15" spans="1:62" s="19" customFormat="1" ht="13.5" thickTop="1">
      <c r="A15" s="19" t="s">
        <v>47</v>
      </c>
      <c r="B15" s="19" t="s">
        <v>48</v>
      </c>
      <c r="C15" s="19" t="s">
        <v>49</v>
      </c>
      <c r="D15" s="19" t="s">
        <v>50</v>
      </c>
      <c r="E15" s="19" t="s">
        <v>51</v>
      </c>
      <c r="F15" s="19" t="s">
        <v>52</v>
      </c>
      <c r="G15" s="19" t="s">
        <v>53</v>
      </c>
      <c r="H15" s="19" t="s">
        <v>54</v>
      </c>
      <c r="I15" s="19" t="s">
        <v>55</v>
      </c>
      <c r="J15" s="19" t="s">
        <v>56</v>
      </c>
      <c r="K15" s="19" t="s">
        <v>57</v>
      </c>
      <c r="AT15" s="19" t="s">
        <v>71</v>
      </c>
      <c r="AU15" s="19" t="s">
        <v>72</v>
      </c>
      <c r="AV15" s="19" t="s">
        <v>73</v>
      </c>
      <c r="AW15" s="19" t="s">
        <v>74</v>
      </c>
      <c r="AX15" s="19" t="s">
        <v>58</v>
      </c>
      <c r="AY15" s="19" t="s">
        <v>59</v>
      </c>
      <c r="AZ15" s="19" t="s">
        <v>60</v>
      </c>
      <c r="BA15" s="19" t="s">
        <v>61</v>
      </c>
      <c r="BB15" s="19" t="s">
        <v>62</v>
      </c>
      <c r="BC15" s="19" t="s">
        <v>63</v>
      </c>
      <c r="BD15" s="19" t="s">
        <v>64</v>
      </c>
      <c r="BE15" s="19" t="s">
        <v>65</v>
      </c>
      <c r="BF15" s="19" t="s">
        <v>66</v>
      </c>
      <c r="BG15" s="19" t="s">
        <v>67</v>
      </c>
      <c r="BH15" s="19" t="s">
        <v>68</v>
      </c>
      <c r="BI15" s="19" t="s">
        <v>69</v>
      </c>
      <c r="BJ15" s="19" t="s">
        <v>70</v>
      </c>
    </row>
    <row r="16" spans="1:11" ht="12.75">
      <c r="A16" t="s">
        <v>76</v>
      </c>
      <c r="B16">
        <v>0.1</v>
      </c>
      <c r="C16">
        <v>0.5</v>
      </c>
      <c r="E16">
        <v>0</v>
      </c>
      <c r="G16">
        <v>1</v>
      </c>
      <c r="H16" t="e">
        <f>Sheet1!$D$17:$D$18</f>
        <v>#VALUE!</v>
      </c>
      <c r="I16">
        <v>0</v>
      </c>
      <c r="J16">
        <v>999</v>
      </c>
      <c r="K16" t="s">
        <v>88</v>
      </c>
    </row>
    <row r="17" ht="12.75">
      <c r="A17" t="s">
        <v>77</v>
      </c>
    </row>
    <row r="18" ht="12.75">
      <c r="A18" t="s">
        <v>78</v>
      </c>
    </row>
    <row r="19" ht="12.75">
      <c r="A19" t="s">
        <v>79</v>
      </c>
    </row>
    <row r="20" ht="12.75">
      <c r="A20" t="s">
        <v>80</v>
      </c>
    </row>
    <row r="21" ht="12.75">
      <c r="A21" t="s">
        <v>81</v>
      </c>
    </row>
    <row r="22" ht="12.75">
      <c r="A22" t="s">
        <v>82</v>
      </c>
    </row>
    <row r="23" ht="12.75">
      <c r="A23" t="s">
        <v>83</v>
      </c>
    </row>
    <row r="24" ht="12.75">
      <c r="A24" t="s">
        <v>84</v>
      </c>
    </row>
    <row r="25" ht="12.75">
      <c r="A25" t="s">
        <v>85</v>
      </c>
    </row>
    <row r="26" ht="12.75">
      <c r="A26" t="s">
        <v>86</v>
      </c>
    </row>
    <row r="27" ht="12.75">
      <c r="A27" t="s">
        <v>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38" sqref="A38"/>
    </sheetView>
  </sheetViews>
  <sheetFormatPr defaultColWidth="9.140625" defaultRowHeight="12.75"/>
  <cols>
    <col min="1" max="2" width="9.7109375" style="0" customWidth="1"/>
    <col min="3" max="3" width="8.7109375" style="0" customWidth="1"/>
    <col min="4" max="5" width="10.7109375" style="0" customWidth="1"/>
    <col min="6" max="6" width="8.7109375" style="0" customWidth="1"/>
    <col min="7" max="9" width="10.7109375" style="0" customWidth="1"/>
    <col min="10" max="11" width="9.7109375" style="0" customWidth="1"/>
  </cols>
  <sheetData>
    <row r="1" spans="1:11" ht="35.25" customHeight="1" thickBot="1" thickTop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3.5" thickTop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2.75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2.75">
      <c r="A4" s="21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12.7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2.75">
      <c r="A7" s="21" t="s">
        <v>92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ht="12.75">
      <c r="A8" s="21" t="s">
        <v>94</v>
      </c>
      <c r="B8" s="22"/>
      <c r="C8" s="22"/>
      <c r="D8" s="22"/>
      <c r="E8" s="22"/>
      <c r="F8" s="22"/>
      <c r="G8" s="22"/>
      <c r="H8" s="22"/>
      <c r="I8" s="22"/>
      <c r="J8" s="22"/>
      <c r="K8" s="23"/>
    </row>
    <row r="9" spans="1:11" ht="12.75">
      <c r="A9" s="21" t="s">
        <v>95</v>
      </c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1" ht="12.75">
      <c r="A10" s="21" t="s">
        <v>14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ht="12.75">
      <c r="A11" s="21" t="s">
        <v>93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12.7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13.5" thickBot="1">
      <c r="A13" s="32" t="s">
        <v>15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ht="13.5" thickTop="1"/>
    <row r="15" ht="13.5" thickBot="1"/>
    <row r="16" spans="3:9" ht="15" customHeight="1" thickBot="1">
      <c r="C16" s="24" t="s">
        <v>16</v>
      </c>
      <c r="D16" s="25"/>
      <c r="F16" s="2"/>
      <c r="G16" s="3" t="s">
        <v>4</v>
      </c>
      <c r="H16" s="3" t="s">
        <v>5</v>
      </c>
      <c r="I16" s="4" t="s">
        <v>6</v>
      </c>
    </row>
    <row r="17" spans="3:9" ht="15" customHeight="1">
      <c r="C17" s="9" t="s">
        <v>7</v>
      </c>
      <c r="D17" s="10">
        <v>1</v>
      </c>
      <c r="F17" s="5" t="s">
        <v>0</v>
      </c>
      <c r="G17" s="6">
        <v>80</v>
      </c>
      <c r="H17" s="7">
        <f>G19+(G20-G19)*D17/(D17+D18)</f>
        <v>57.5</v>
      </c>
      <c r="I17" s="8">
        <f>H17-G17</f>
        <v>-22.5</v>
      </c>
    </row>
    <row r="18" spans="3:9" ht="15" customHeight="1" thickBot="1">
      <c r="C18" s="14" t="s">
        <v>8</v>
      </c>
      <c r="D18" s="15">
        <v>1</v>
      </c>
      <c r="F18" s="11" t="s">
        <v>1</v>
      </c>
      <c r="G18" s="6">
        <v>20</v>
      </c>
      <c r="H18" s="12">
        <f>SQRT(D17*D18/(D17+D18+1))*((G20-G19)/(D17+D18))</f>
        <v>24.537386440559093</v>
      </c>
      <c r="I18" s="13">
        <f>H18-G18</f>
        <v>4.537386440559093</v>
      </c>
    </row>
    <row r="19" spans="6:9" ht="15" customHeight="1">
      <c r="F19" s="11" t="s">
        <v>2</v>
      </c>
      <c r="G19" s="6">
        <v>15</v>
      </c>
      <c r="H19" s="18">
        <f>IF(G19&lt;G17*90%,"","        &lt;— OOPS! min must be less than 90% of mean")</f>
      </c>
      <c r="I19" s="2"/>
    </row>
    <row r="20" spans="6:9" ht="15" customHeight="1" thickBot="1">
      <c r="F20" s="16" t="s">
        <v>3</v>
      </c>
      <c r="G20" s="17">
        <v>100</v>
      </c>
      <c r="H20" s="18">
        <f>IF(G20&gt;MAX(G19,110%*G17),"","        &lt;— OOPS! max must be greater than min annd greater than 110% of mean")</f>
      </c>
      <c r="I20" s="2"/>
    </row>
    <row r="21" spans="6:9" ht="29.25" customHeight="1">
      <c r="F21" s="2"/>
      <c r="G21" s="2"/>
      <c r="H21" s="2"/>
      <c r="I21" s="1" t="s">
        <v>17</v>
      </c>
    </row>
    <row r="22" spans="6:9" ht="15" customHeight="1" thickBot="1">
      <c r="F22" s="2"/>
      <c r="G22" s="2"/>
      <c r="H22" s="2"/>
      <c r="I22" s="20">
        <f>ABS(I17)+ABS(I18)</f>
        <v>27.037386440559093</v>
      </c>
    </row>
  </sheetData>
  <sheetProtection sheet="1" objects="1" scenarios="1"/>
  <mergeCells count="14">
    <mergeCell ref="C16:D16"/>
    <mergeCell ref="A1:K1"/>
    <mergeCell ref="A2:K2"/>
    <mergeCell ref="A3:K3"/>
    <mergeCell ref="A4:K4"/>
    <mergeCell ref="A13:K13"/>
    <mergeCell ref="A5:K5"/>
    <mergeCell ref="A6:K6"/>
    <mergeCell ref="A7:K7"/>
    <mergeCell ref="A12:K12"/>
    <mergeCell ref="A11:K11"/>
    <mergeCell ref="A10:K10"/>
    <mergeCell ref="A9:K9"/>
    <mergeCell ref="A8:K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Palisade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MultipleGoals.xls</dc:title>
  <dc:subject/>
  <dc:creator>Stan Brown</dc:creator>
  <cp:keywords/>
  <dc:description>How to find multiple goals in Evolver or RISKOptimizer</dc:description>
  <cp:lastModifiedBy>Stan</cp:lastModifiedBy>
  <cp:lastPrinted>2007-08-07T20:12:11Z</cp:lastPrinted>
  <dcterms:created xsi:type="dcterms:W3CDTF">2007-08-07T18:19:49Z</dcterms:created>
  <dcterms:modified xsi:type="dcterms:W3CDTF">2007-08-09T15:08:05Z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